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Chloe.Larson\Downloads\"/>
    </mc:Choice>
  </mc:AlternateContent>
  <xr:revisionPtr revIDLastSave="0" documentId="13_ncr:1_{E727636A-A39A-4F22-93C0-EAEE0DE24DC2}" xr6:coauthVersionLast="47" xr6:coauthVersionMax="47" xr10:uidLastSave="{00000000-0000-0000-0000-000000000000}"/>
  <bookViews>
    <workbookView xWindow="-110" yWindow="-110" windowWidth="19420" windowHeight="11500" xr2:uid="{00000000-000D-0000-FFFF-FFFF00000000}"/>
  </bookViews>
  <sheets>
    <sheet name="Concise Lot Listing" sheetId="1" r:id="rId1"/>
    <sheet name="Detailed Lot List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4" i="2" l="1"/>
  <c r="B74" i="2"/>
  <c r="E73" i="2"/>
  <c r="B73" i="2"/>
  <c r="E72" i="2"/>
  <c r="B72" i="2"/>
  <c r="E71" i="2"/>
  <c r="B71" i="2"/>
  <c r="E70" i="2"/>
  <c r="B70" i="2"/>
  <c r="E69" i="2"/>
  <c r="B69" i="2" s="1"/>
  <c r="E68" i="2"/>
  <c r="B68" i="2"/>
  <c r="E67" i="2"/>
  <c r="B67" i="2"/>
  <c r="E66" i="2"/>
  <c r="B66" i="2"/>
  <c r="E65" i="2"/>
  <c r="B65" i="2"/>
  <c r="E64" i="2"/>
  <c r="B64" i="2"/>
  <c r="E63" i="2"/>
  <c r="B63" i="2"/>
  <c r="E62" i="2"/>
  <c r="B62" i="2"/>
  <c r="E61" i="2"/>
  <c r="B61" i="2"/>
  <c r="E60" i="2"/>
  <c r="B60" i="2"/>
  <c r="E59" i="2"/>
  <c r="B59" i="2" s="1"/>
  <c r="E58" i="2"/>
  <c r="B58" i="2"/>
  <c r="E57" i="2"/>
  <c r="B57" i="2"/>
  <c r="E56" i="2"/>
  <c r="B56" i="2"/>
  <c r="E55" i="2"/>
  <c r="B55" i="2"/>
  <c r="E54" i="2"/>
  <c r="B54" i="2"/>
  <c r="E53" i="2"/>
  <c r="B53" i="2"/>
  <c r="E52" i="2"/>
  <c r="B52" i="2"/>
  <c r="E51" i="2"/>
  <c r="B51" i="2"/>
  <c r="E50" i="2"/>
  <c r="B50" i="2"/>
  <c r="E49" i="2"/>
  <c r="B49" i="2" s="1"/>
  <c r="E48" i="2"/>
  <c r="B48" i="2"/>
  <c r="E47" i="2"/>
  <c r="B47" i="2"/>
  <c r="E46" i="2"/>
  <c r="B46" i="2"/>
  <c r="E45" i="2"/>
  <c r="B45" i="2"/>
  <c r="E44" i="2"/>
  <c r="B44" i="2"/>
  <c r="E43" i="2"/>
  <c r="B43" i="2"/>
  <c r="E42" i="2"/>
  <c r="B42" i="2"/>
  <c r="E41" i="2"/>
  <c r="B41" i="2"/>
  <c r="E40" i="2"/>
  <c r="B40" i="2"/>
  <c r="E39" i="2"/>
  <c r="B39" i="2" s="1"/>
  <c r="E38" i="2"/>
  <c r="B38" i="2"/>
  <c r="E37" i="2"/>
  <c r="B37" i="2"/>
  <c r="E36" i="2"/>
  <c r="B36" i="2"/>
  <c r="E35" i="2"/>
  <c r="B35" i="2"/>
  <c r="E34" i="2"/>
  <c r="B34" i="2"/>
  <c r="E33" i="2"/>
  <c r="B33" i="2"/>
  <c r="E32" i="2"/>
  <c r="B32" i="2"/>
  <c r="E31" i="2"/>
  <c r="B31" i="2"/>
  <c r="E30" i="2"/>
  <c r="B30" i="2"/>
  <c r="E29" i="2"/>
  <c r="B29" i="2" s="1"/>
  <c r="E28" i="2"/>
  <c r="B28" i="2"/>
  <c r="E27" i="2"/>
  <c r="B27" i="2"/>
  <c r="E26" i="2"/>
  <c r="B26" i="2"/>
  <c r="E25" i="2"/>
  <c r="B25" i="2"/>
  <c r="E24" i="2"/>
  <c r="B24" i="2"/>
  <c r="E23" i="2"/>
  <c r="B23" i="2"/>
  <c r="E22" i="2"/>
  <c r="B22" i="2"/>
  <c r="E21" i="2"/>
  <c r="B21" i="2"/>
  <c r="E20" i="2"/>
  <c r="B20" i="2"/>
  <c r="E19" i="2"/>
  <c r="B19" i="2" s="1"/>
  <c r="E18" i="2"/>
  <c r="B18" i="2"/>
  <c r="E17" i="2"/>
  <c r="B17" i="2"/>
  <c r="E16" i="2"/>
  <c r="B16" i="2"/>
  <c r="E15" i="2"/>
  <c r="B15" i="2"/>
  <c r="E14" i="2"/>
  <c r="B14" i="2"/>
  <c r="E13" i="2"/>
  <c r="B13" i="2"/>
  <c r="E12" i="2"/>
  <c r="B12" i="2"/>
  <c r="E11" i="2"/>
  <c r="B11" i="2"/>
  <c r="E10" i="2"/>
  <c r="B10" i="2"/>
  <c r="E9" i="2"/>
  <c r="B9" i="2" s="1"/>
  <c r="E8" i="2"/>
  <c r="B8" i="2"/>
  <c r="E7" i="2"/>
  <c r="B7" i="2"/>
  <c r="E6" i="2"/>
  <c r="B6" i="2"/>
  <c r="E5" i="2"/>
  <c r="B5" i="2"/>
  <c r="E4" i="2"/>
  <c r="B4" i="2"/>
  <c r="E3" i="2"/>
  <c r="B3" i="2"/>
  <c r="E2" i="2"/>
  <c r="B2" i="2"/>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<sst xmlns="http://schemas.openxmlformats.org/spreadsheetml/2006/main" count="303" uniqueCount="227">
  <si>
    <t>Sotheby's Wine  | N11540 Collective Napa Valley | Fine Wines and Experiences Auction</t>
  </si>
  <si>
    <t>Online Auction: Thursday, September 12 | 3:00 PM EST</t>
  </si>
  <si>
    <t xml:space="preserve">Lot </t>
  </si>
  <si>
    <t>Lot Concise Description</t>
  </si>
  <si>
    <t>Lot Title</t>
  </si>
  <si>
    <t>Link</t>
  </si>
  <si>
    <t>Amuse Bouche Winery | Where Fine Art Meets Amazing Wine! 2021</t>
  </si>
  <si>
    <t>https://www.sothebys.com/en/buy/auction/2024/collective-napa-valley-fine-wines-and-experiences-auction/amuse-bouche-winery-where-fine-art-meets-amazing</t>
  </si>
  <si>
    <t>Aratas Wine | Perfect Party Sized Petite Sirah and Chocolate Pairing 2012</t>
  </si>
  <si>
    <t>https://www.sothebys.com/en/buy/auction/2024/collective-napa-valley-fine-wines-and-experiences-auction/aratas-wine-perfect-party-sized-petite-sirah-and</t>
  </si>
  <si>
    <t>Artesa Vineyards &amp; Winery | Tasting with the Stars 2019</t>
  </si>
  <si>
    <t>https://www.sothebys.com/en/buy/auction/2024/collective-napa-valley-fine-wines-and-experiences-auction/artesa-vineyards-winery-tasting-with-the-stars</t>
  </si>
  <si>
    <t>B Cellars | Tour, Taste, Lunch and Stay with B Cellars 2021</t>
  </si>
  <si>
    <t>https://www.sothebys.com/en/buy/auction/2024/collective-napa-valley-fine-wines-and-experiences-auction/b-cellars-tour-taste-lunch-and-stay-with-b-cellars</t>
  </si>
  <si>
    <t>Bello Family Vineyards | Bello Vertical</t>
  </si>
  <si>
    <t>https://www.sothebys.com/en/buy/auction/2024/collective-napa-valley-fine-wines-and-experiences-auction/bello-family-vineyards-bello-vertical-nv</t>
  </si>
  <si>
    <t>Bjorn Vineyards | 6-Bottle Vertical of Grower Producer Howell Mountain Cabernet Sauvignon</t>
  </si>
  <si>
    <t>https://www.sothebys.com/en/buy/auction/2024/collective-napa-valley-fine-wines-and-experiences-auction/bjorn-vineyards-6-bottle-vertical-of-grower</t>
  </si>
  <si>
    <t>Boyd Family Vineyards | Cabernet Trio</t>
  </si>
  <si>
    <t>https://www.sothebys.com/en/buy/auction/2024/collective-napa-valley-fine-wines-and-experiences-auction/boyd-family-vineyards-cabernet-trio-nv</t>
  </si>
  <si>
    <t>Ca' Momi | Ca' Momi Napa Valley Cabernet Sauvignon 2022</t>
  </si>
  <si>
    <t>https://www.sothebys.com/en/buy/auction/2024/collective-napa-valley-fine-wines-and-experiences-auction/ca-momi-ca-momi-napa-valley-cabernet-sauvignon</t>
  </si>
  <si>
    <t>Calistoga Wine Growers/Calistoga AVA | Calistoga Wine Growers Large Format Collection</t>
  </si>
  <si>
    <t>https://www.sothebys.com/en/buy/auction/2024/collective-napa-valley-fine-wines-and-experiences-auction/calistoga-wine-growers-calistoga-ava-calistoga</t>
  </si>
  <si>
    <t>Calla Lily Estate &amp; Winery | Magnum Vertical of Cabernet Sauvignon</t>
  </si>
  <si>
    <t>https://www.sothebys.com/en/buy/auction/2024/collective-napa-valley-fine-wines-and-experiences-auction/calla-lily-estate-winery-magnum-vertical-of</t>
  </si>
  <si>
    <t>Castello di Amorosa | 6-Liter of 2013 Il Barone and Private Tour and Tasting Experience</t>
  </si>
  <si>
    <t>https://www.sothebys.com/en/buy/auction/2024/collective-napa-valley-fine-wines-and-experiences-auction/castello-di-amorosa-6-liter-of-2013-il-barone-and</t>
  </si>
  <si>
    <t>Amulet Estate | Lunch with the Winemaker 2019</t>
  </si>
  <si>
    <t>https://www.sothebys.com/en/buy/auction/2024/collective-napa-valley-fine-wines-and-experiences-auction/amulet-estate-lunch-with-the-winemaker-2019</t>
  </si>
  <si>
    <t>Cathiard Vineyard | The Napa Valley Experience with a Bordeaux Flair - Tasting, Tour and a 3-Bottle Wooden Case</t>
  </si>
  <si>
    <t>https://www.sothebys.com/en/buy/auction/2024/collective-napa-valley-fine-wines-and-experiences-auction/cathiard-vineyard-the-napa-valley-experience-with</t>
  </si>
  <si>
    <t>Conn Creek Winery | The Imperial Conn-quest 2015</t>
  </si>
  <si>
    <t>https://www.sothebys.com/en/buy/auction/2024/collective-napa-valley-fine-wines-and-experiences-auction/conn-creek-winery-the-imperial-conn-quest-2015</t>
  </si>
  <si>
    <t>Clif Family Winery | Channel Your Inner Chocolatier &amp; Uncork Napa Valley (For 8!)</t>
  </si>
  <si>
    <t>https://www.sothebys.com/en/buy/auction/2024/collective-napa-valley-fine-wines-and-experiences-auction/clif-family-winery-channel-your-inner-chocolatier</t>
  </si>
  <si>
    <t>ARNS | Dreaming Big 2010</t>
  </si>
  <si>
    <t>https://www.sothebys.com/en/buy/auction/2024/collective-napa-valley-fine-wines-and-experiences-auction/arns-dreaming-big-2010</t>
  </si>
  <si>
    <t>Diamond Mountain Vineyard | Tour, Tasting, Lunch and a Case of Wine 2018</t>
  </si>
  <si>
    <t>https://www.sothebys.com/en/buy/auction/2024/collective-napa-valley-fine-wines-and-experiences-auction/diamond-mountain-vineyard-tour-tasting-lunch-and-a</t>
  </si>
  <si>
    <t>Cuvaison | The Cuvaison Epicurean Experience 2021</t>
  </si>
  <si>
    <t>https://www.sothebys.com/en/buy/auction/2024/collective-napa-valley-fine-wines-and-experiences-auction/cuvaison-the-cuvaison-epicurean-experience-2021</t>
  </si>
  <si>
    <t>David Arthur Vineyards | Elevation 1147 Cabernet Sauvignon 3-Liter Jeroboam 2021</t>
  </si>
  <si>
    <t>https://www.sothebys.com/en/buy/auction/2024/collective-napa-valley-fine-wines-and-experiences-auction/david-arthur-vineyards-elevation-1147-cabernet</t>
  </si>
  <si>
    <t>Davis Estates | to VIP Lunch &amp; Wine Pairing for 4 Guests Plus Magnum of 2017 Oakville Cabernet Sauvignon</t>
  </si>
  <si>
    <t>https://www.sothebys.com/en/buy/auction/2024/collective-napa-valley-fine-wines-and-experiences-auction/davis-estates-to-vip-lunch-wine-pairing-for-4</t>
  </si>
  <si>
    <t>Revana Estate | Tour &amp; Three Course Wine Paired Lunch</t>
  </si>
  <si>
    <t>https://www.sothebys.com/en/buy/auction/2024/collective-napa-valley-fine-wines-and-experiences-auction/revana-estate-tour-three-course-wine-paired-lunch</t>
  </si>
  <si>
    <t>Fairwinds Estate Winery | The Spirit of the American West: Iconic Wines from Yellowstone and John Wayne Collections</t>
  </si>
  <si>
    <t>https://www.sothebys.com/en/buy/auction/2024/collective-napa-valley-fine-wines-and-experiences-auction/fairwinds-estate-winery-the-spirit-of-the-american</t>
  </si>
  <si>
    <t>Fortunati Vineyards | And the (Fortunate) Winner is… !</t>
  </si>
  <si>
    <t>https://www.sothebys.com/en/buy/auction/2024/collective-napa-valley-fine-wines-and-experiences-auction/fortunati-vineyards-and-the-fortunate-winner-is-nv</t>
  </si>
  <si>
    <t>Gandona Estate | Tour and Tasting Experience at Gandona Estate 2017</t>
  </si>
  <si>
    <t>https://www.sothebys.com/en/buy/auction/2024/collective-napa-valley-fine-wines-and-experiences-auction/gandona-estate-tour-and-tasting-experience-at</t>
  </si>
  <si>
    <t>Fantesca Estate &amp; Winery | All Great Things Vertical &amp; Hand-Painted 3-Liter</t>
  </si>
  <si>
    <t>https://www.sothebys.com/en/buy/auction/2024/collective-napa-valley-fine-wines-and-experiences-auction/fantesca-estate-winery-all-great-things-vertical</t>
  </si>
  <si>
    <t>Goosecross Cellars | C. Elizabeth 5-Year Vertical Cabernet Sauvignon</t>
  </si>
  <si>
    <t>https://www.sothebys.com/en/buy/auction/2024/collective-napa-valley-fine-wines-and-experiences-auction/goosecross-cellars-c-elizabeth-5-year-vertical</t>
  </si>
  <si>
    <t>Groth Vineyards &amp; Winery | 40th Anniversary Bottling – Celebrate Big with Groth</t>
  </si>
  <si>
    <t>https://www.sothebys.com/en/buy/auction/2024/collective-napa-valley-fine-wines-and-experiences-auction/groth-vineyards-winery-40th-anniversary-bottling</t>
  </si>
  <si>
    <t>Michael Mondavi's Personal Cellar</t>
  </si>
  <si>
    <t>https://www.sothebys.com/en/buy/auction/2024/collective-napa-valley-fine-wines-and-experiences-auction/michael-mondavis-personal-cellar</t>
  </si>
  <si>
    <t>Jericho Canyon Vineyard | Cabernet Sauvignon Vertical &amp; Private Estate Tasting</t>
  </si>
  <si>
    <t>https://www.sothebys.com/en/buy/auction/2024/collective-napa-valley-fine-wines-and-experiences-auction/jericho-canyon-vineyard-cabernet-sauvignon</t>
  </si>
  <si>
    <t>HALL Napa Valley | SIX x SIX</t>
  </si>
  <si>
    <t>https://www.sothebys.com/en/buy/auction/2024/collective-napa-valley-fine-wines-and-experiences-auction/hall-napa-valley-six-x-six-nv</t>
  </si>
  <si>
    <t>Kale Wines | A Taste of Kale</t>
  </si>
  <si>
    <t>https://www.sothebys.com/en/buy/auction/2024/collective-napa-valley-fine-wines-and-experiences-auction/kale-wines-a-taste-of-kale-nv</t>
  </si>
  <si>
    <t>Ladera | Howell Mountain Cabernet Vertical and Generations Tasting for 4</t>
  </si>
  <si>
    <t>https://www.sothebys.com/en/buy/auction/2024/collective-napa-valley-fine-wines-and-experiences-auction/ladera-howell-mountain-cabernet-vertical-and</t>
  </si>
  <si>
    <t>Morlet Family Vineyards | Luc Morlet's Flawless Franc - 2019 ‘Force de la Nature’ (3-Liter Double Magnum)</t>
  </si>
  <si>
    <t>https://www.sothebys.com/en/buy/auction/2024/collective-napa-valley-fine-wines-and-experiences-auction/morlet-family-vineyards-luc-morlets-flawless-franc</t>
  </si>
  <si>
    <t>Sleeping Giant Winery | Winemaker Tour &amp; Tasting, Signed 3L Bottle &amp; 3 Night Vineyard Stay 2018</t>
  </si>
  <si>
    <t>https://www.sothebys.com/en/buy/auction/2024/collective-napa-valley-fine-wines-and-experiences-auction/sleeping-giant-winery-winemaker-tour-tasting</t>
  </si>
  <si>
    <t>Night Wines | Opening NIGHT</t>
  </si>
  <si>
    <t>https://www.sothebys.com/en/buy/auction/2024/collective-napa-valley-fine-wines-and-experiences-auction/night-wines-opening-night-nv</t>
  </si>
  <si>
    <t>Nottingham Cellars | 2021 Napa Valley Cabernet Sauvignon 2021</t>
  </si>
  <si>
    <t>https://www.sothebys.com/en/buy/auction/2024/collective-napa-valley-fine-wines-and-experiences-auction/nottingham-cellars-2021-napa-valley-cabernet</t>
  </si>
  <si>
    <t>O'Brien Estate | 3-Year Vertical of Unrestrained Reserve NV + Winemaker's Lunch for Four at 40-Acre Estate</t>
  </si>
  <si>
    <t>https://www.sothebys.com/en/buy/auction/2024/collective-napa-valley-fine-wines-and-experiences-auction/obrien-estate-3-year-vertical-of-unrestrained</t>
  </si>
  <si>
    <t>PlumpJack Winery, CADE Estate Winery, Odette Estate Winery | Imperial Trio</t>
  </si>
  <si>
    <t>https://www.sothebys.com/en/buy/auction/2024/collective-napa-valley-fine-wines-and-experiences-auction/plumpjack-winery-cade-estate-winery-odette-estate</t>
  </si>
  <si>
    <t>Padis Vineyards | Padis Jewelry - Wine &amp; Gems!</t>
  </si>
  <si>
    <t>https://www.sothebys.com/en/buy/auction/2024/collective-napa-valley-fine-wines-and-experiences-auction/padis-vineyards-padis-jewelry-wine-gems</t>
  </si>
  <si>
    <t>Paul Hobbs | Two Expressions of Nathan Coombs Estate</t>
  </si>
  <si>
    <t>https://www.sothebys.com/en/buy/auction/2024/collective-napa-valley-fine-wines-and-experiences-auction/paul-hobbs-two-expressions-of-nathan-coombs-estate</t>
  </si>
  <si>
    <t>PEJU | Explore Rutherford and PEJU</t>
  </si>
  <si>
    <t>https://www.sothebys.com/en/buy/auction/2024/collective-napa-valley-fine-wines-and-experiences-auction/peju-explore-rutherford-and-peju-nv</t>
  </si>
  <si>
    <t>Peter Franus Wine Company | Mountain Magic - A Mount Veeder Vertical</t>
  </si>
  <si>
    <t>https://www.sothebys.com/en/buy/auction/2024/collective-napa-valley-fine-wines-and-experiences-auction/peter-franus-wine-company-mountain-magic-a-mount</t>
  </si>
  <si>
    <t>Robert Foley Vineyards | 2018 Howell Mountain Cabernet Sauvignon Collection 2018</t>
  </si>
  <si>
    <t>https://www.sothebys.com/en/buy/auction/2024/collective-napa-valley-fine-wines-and-experiences-auction/robert-foley-vineyards-2018-howell-mountain</t>
  </si>
  <si>
    <t>Porter Family Vineyards | 2014 Coombsville Cabernet Sauvignon Magnum and Private Cave Tasting</t>
  </si>
  <si>
    <t>https://www.sothebys.com/en/buy/auction/2024/collective-napa-valley-fine-wines-and-experiences-auction/porter-family-vineyards-2014-coombsville-cabernet</t>
  </si>
  <si>
    <t>Kenzo Estate | Michelin Star Kaiseki Bento + Wine Pairing 2019</t>
  </si>
  <si>
    <t>https://www.sothebys.com/en/buy/auction/2024/collective-napa-valley-fine-wines-and-experiences-auction/kenzo-estate-michelin-star-kaiseki-bento-wine</t>
  </si>
  <si>
    <t>Prime Solum | Brokenrock Vineyard</t>
  </si>
  <si>
    <t>https://www.sothebys.com/en/buy/auction/2024/collective-napa-valley-fine-wines-and-experiences-auction/prime-solum-brokenrock-vineyard-nv</t>
  </si>
  <si>
    <t>Robert Biale Vineyards | 2022 Black Chicken Zinfandel 6-Liter and Lunch for 6 Guests</t>
  </si>
  <si>
    <t>https://www.sothebys.com/en/buy/auction/2024/collective-napa-valley-fine-wines-and-experiences-auction/robert-biale-vineyards-2022-black-chicken</t>
  </si>
  <si>
    <t>Robert Mondavi Winery | An Insider's journey through Napa Valley with Robert Mondavi Winery, Archer Hotel, and Pure Luxury Transportation</t>
  </si>
  <si>
    <t>https://www.sothebys.com/en/buy/auction/2024/collective-napa-valley-fine-wines-and-experiences-auction/robert-mondavi-winery-an-insiders-journey-through-2</t>
  </si>
  <si>
    <t>Round Pond Estate | Lunch and Tasting at Round Pond Estate</t>
  </si>
  <si>
    <t>https://www.sothebys.com/en/buy/auction/2024/collective-napa-valley-fine-wines-and-experiences-auction/round-pond-estate-lunch-and-tasting-at-round-pond</t>
  </si>
  <si>
    <t>Schrader Cellars, Mount Veeder Winery | Two Great Vintages, Two Iconic Producers: A Journey from the Valley Floor to the Highest Peaks of Napa</t>
  </si>
  <si>
    <t>https://www.sothebys.com/en/buy/auction/2024/collective-napa-valley-fine-wines-and-experiences-auction/schrader-cellars-mount-veeder-winery-two-great</t>
  </si>
  <si>
    <t>Sherwin Family Vineyards | The Patriotic Pour 2021</t>
  </si>
  <si>
    <t>https://www.sothebys.com/en/buy/auction/2024/collective-napa-valley-fine-wines-and-experiences-auction/sherwin-family-vineyards-the-patriotic-pour-2021</t>
  </si>
  <si>
    <t>Silenus Winery | Double Magnum and Reserve Tasting 2016</t>
  </si>
  <si>
    <t>https://www.sothebys.com/en/buy/auction/2024/collective-napa-valley-fine-wines-and-experiences-auction/silenus-winery-double-magnum-and-reserve-tasting</t>
  </si>
  <si>
    <t>Silver Stag Winery | The Windmill Over Coombsville</t>
  </si>
  <si>
    <t>https://www.sothebys.com/en/buy/auction/2024/collective-napa-valley-fine-wines-and-experiences-auction/silver-stag-winery-the-windmill-over-coombsville</t>
  </si>
  <si>
    <t>Chappellet Vineyard and Hourglass Winery | Pritchard Hill Asado</t>
  </si>
  <si>
    <t>https://www.sothebys.com/en/buy/auction/2024/collective-napa-valley-fine-wines-and-experiences-auction/chappellet-vineyard-and-hourglass-winery-pritchard</t>
  </si>
  <si>
    <t>Sire Estate | Power and Pedigree from Sire! 2019</t>
  </si>
  <si>
    <t>https://www.sothebys.com/en/buy/auction/2024/collective-napa-valley-fine-wines-and-experiences-auction/sire-estate-power-and-pedigree-from-sire-2019</t>
  </si>
  <si>
    <t>Sleeper Cellars | The Sleeper Sensation - A Horizontal Dream</t>
  </si>
  <si>
    <t>https://www.sothebys.com/en/buy/auction/2024/collective-napa-valley-fine-wines-and-experiences-auction/sleeper-cellars-the-sleeper-sensation-a-horizontal</t>
  </si>
  <si>
    <t>Snowden Vineyards | Snowden Vineyards Brothers Cabernet Vertical</t>
  </si>
  <si>
    <t>https://www.sothebys.com/en/buy/auction/2024/collective-napa-valley-fine-wines-and-experiences-auction/snowden-vineyards-snowden-vineyards-brothers</t>
  </si>
  <si>
    <t>Stag's Leap Wine Cellars | Discover the Legend of Stag's Leap Wine Cellars: Winemaker Tasting and 6-Vintage Vertical</t>
  </si>
  <si>
    <t>https://www.sothebys.com/en/buy/auction/2024/collective-napa-valley-fine-wines-and-experiences-auction/stags-leap-wine-cellars-discover-the-legend-of</t>
  </si>
  <si>
    <t>St. Supéry Estate Vineyards &amp; Winery and Carneros Resort and Spa | Ultimate Over Night Stay in Napa Valley for 4 Couples</t>
  </si>
  <si>
    <t>https://www.sothebys.com/en/buy/auction/2024/collective-napa-valley-fine-wines-and-experiences-auction/st-supery-estate-vineyards-winery-and-carneros</t>
  </si>
  <si>
    <t>Sylvie Estate | Private Casita and 6-Pack Vertical</t>
  </si>
  <si>
    <t>https://www.sothebys.com/en/buy/auction/2024/collective-napa-valley-fine-wines-and-experiences-auction/sylvie-estate-private-casita-and-6-pack-vertical</t>
  </si>
  <si>
    <t>The Wine Foundry | Your Own Custom Blend</t>
  </si>
  <si>
    <t>https://www.sothebys.com/en/buy/auction/2024/collective-napa-valley-fine-wines-and-experiences-auction/the-wine-foundry-your-own-custom-blend</t>
  </si>
  <si>
    <t>Tom Eddy Winery | Mountain Taste Masters 2014</t>
  </si>
  <si>
    <t>https://www.sothebys.com/en/buy/auction/2024/collective-napa-valley-fine-wines-and-experiences-auction/tom-eddy-winery-mountain-taste-masters-2014</t>
  </si>
  <si>
    <t>Vineyard 29 | Cru in a Big Way!</t>
  </si>
  <si>
    <t>https://www.sothebys.com/en/buy/auction/2024/collective-napa-valley-fine-wines-and-experiences-auction/vineyard-29-cru-in-a-big-way-nv</t>
  </si>
  <si>
    <t>Vineyard 7 &amp; 8 | 2nd Edition Estate Vertical Collection: 2014-2021</t>
  </si>
  <si>
    <t>https://www.sothebys.com/en/buy/auction/2024/collective-napa-valley-fine-wines-and-experiences-auction/vineyard-7-8-2nd-edition-estate-vertical</t>
  </si>
  <si>
    <t>WaterMark Wine | Strictly Library &amp; Rare WaterMark Vertical</t>
  </si>
  <si>
    <t>https://www.sothebys.com/en/buy/auction/2024/collective-napa-valley-fine-wines-and-experiences-auction/watermark-wine-strictly-library-rare-watermark</t>
  </si>
  <si>
    <t>Young Inglewood Vineyards | Three Ways to Stay Young</t>
  </si>
  <si>
    <t>https://www.sothebys.com/en/buy/auction/2024/collective-napa-valley-fine-wines-and-experiences-auction/young-inglewood-vineyards-three-ways-to-stay-young</t>
  </si>
  <si>
    <t>Harlan Estate | The Maiden – A Rare Vertical in Magnums</t>
  </si>
  <si>
    <t>https://www.sothebys.com/en/buy/auction/2024/collective-napa-valley-fine-wines-and-experiences-auction/harlan-estate-the-maiden-a-rare-vertical-in</t>
  </si>
  <si>
    <t>Charles Krug | Grill Your Own Event for 10 Guests</t>
  </si>
  <si>
    <t>https://www.sothebys.com/en/buy/auction/2024/collective-napa-valley-fine-wines-and-experiences-auction/charles-krug-grill-your-own-event-for-10-guests</t>
  </si>
  <si>
    <t>Calafia Wines | 2021 Cabernet Sauvignon in Magnum</t>
  </si>
  <si>
    <t>https://www.sothebys.com/en/buy/auction/2024/collective-napa-valley-fine-wines-and-experiences-auction/calafia-wines-2021-cabernet-sauvignon-in-magnum</t>
  </si>
  <si>
    <t>The Vice | A Day with Mr. &amp; Mrs. Vice</t>
  </si>
  <si>
    <t>https://www.sothebys.com/en/buy/auction/2024/collective-napa-valley-fine-wines-and-experiences-auction/the-vice-a-day-with-mr-mrs-vice</t>
  </si>
  <si>
    <t>Napa Valley Vintners &amp; Kentucky Bourbon | Kentucky Bourbon Trail Experience - Yours To Explore</t>
  </si>
  <si>
    <t>https://www.sothebys.com/en/buy/auction/2024/collective-napa-valley-fine-wines-and-experiences-auction/napa-valley-vintners-kentucky-bourbon-kentucky</t>
  </si>
  <si>
    <t>Members of the Napa Valley Vintners | Napa Valley Library Collection</t>
  </si>
  <si>
    <t>https://www.sothebys.com/en/buy/auction/2024/collective-napa-valley-fine-wines-and-experiences-auction/members-of-the-napa-valley-vintners-napa-valley</t>
  </si>
  <si>
    <t>Members of the Napa Valley Vintners | Napa Valley Three-Year Vertical Collection</t>
  </si>
  <si>
    <t>https://www.sothebys.com/en/buy/auction/2024/collective-napa-valley-fine-wines-and-experiences-auction/members-of-the-napa-valley-vintners-napa-valley-2</t>
  </si>
  <si>
    <t>Description</t>
  </si>
  <si>
    <t>Condition/Ullage</t>
  </si>
  <si>
    <t xml:space="preserve">Description:
  This lot includes a one-of-a-kind Amuse Bouche vintage 2021 five-liter jeroboam. It is hand-etched and painted, signed by winemaker Heidi Barrett and remarqued with original art from highly acclaimed French painter Marc Clauzade. The piece is entitled ""casse-croute."" This is the 20th vintage of Amuse Bouche, a Pomerol-inspired blend of Cabernet Franc and Merlot from our Napa Valley estate. This unique lot includes a private tour and tasting for four guests, to be scheduled on a mutually agreeable date.
  Highlights:
  • Private tour and tasting for 4 guests 
  • One-of-a-kind Amuse Bouche vintage 2021 5-liter jeroboam
  • Bottle is hand-etched and painted, signed by winemaker Heidi Barrett and remarqued with original art from highly acclaimed French artist Marc Clauzade
  Wine:
  1 - 5 Liter (Jeroboam), 2021 Red Blend, - Rutherford 
 Donor Estimate of Fair Market Value: $7,500.00  </t>
  </si>
  <si>
    <t xml:space="preserve">Description:
  Pop a cork and celebrate with an etched double magnum (3L) of 2012 Aratas Petite Sirah from our vintage library. This is an exceptional example of the intrinsically age-worthy, elegant and robust American Heritage Petite Sirah (c.1878) from Napa Valley. Redolent aromas of white pepper, salumi, dried fig, dark chocolate and black tea are as expressive as ever and finely enhanced by the nuances of alluvial terroir from the Oak Knoll appellation. Sip away while you chip away at a 10-pound ""party bar"" of fine chocolate from Guittard of San Francisco. A hefty solid pewter chocolate chisel is included. This makes a great centerpiece for any special occasion.
  Highlights:
  • 3L double magnum of 2012 Aratas Napa Valley Petite Sirah, etched and hand-painted
  • A whopping 10-pound solid chocolate bar from Guittard of San Francisco
  • Solid pewter chocolate chisel
  Wine:
  1 - 3 Liter (Double magnum), 2012 Petite Sirah, - Napa Valley 
  Donor Estimate of Fair Market Value: $655.00
   </t>
  </si>
  <si>
    <t xml:space="preserve">Description:
  This lot includes a Tasting with the Stars premium experience at the winery for 4 guests: The most elevated experience brings you our 5 award-winning wines scoring 91+ points from the most highly qualified wine experts. We have paired these world-class wines with premium charcuterie and artisan cheeses. The winning bidder will sample Spain's crown jewel: Jamón Ibérico, along with bread and some other Spanish-style tapas created by our Spanish chef to pair with the wines. You will also receive 3 bottles of 2019 Artesa Tempranillo, Napa Valley.
  Highlights:
  • Tasting with the Stars"" premium experience at the winery for 4 guests
  • Premium charcuterie and artisan cheeses, including Jamón Ibérico (Iberian Ham)
  • Other Spanish-style tapas created by our Spanish chef to pair with the wines
  • 3 bottles of 2019 Artesa Tempranillo, Napa Valley
  Wine:
  3 - 750ml (Standard) - , 2019 Tempranillo, Tempranillo Artesa - Napa Valley
 Donor Estimate of Fair Market Value: $640.00  </t>
  </si>
  <si>
    <t xml:space="preserve">Description:
  B Cellars founders Jim Borsack and Duffy Keys, together with second-generation Napa Valley winemaker Kirk Venge, invite two couples to join them in Oakville at B Cellars for a special afternoon of cave barrel tasting and a multi-course luncheon featuring an incredible lineup of B Cellars and Venge Vineyards wines. Weather permitting, the chef’s vineyard garden table will serve as the backdrop for our gathering.
  In addition, the winning bidder will enjoy two nights’ accommodations in the secluded comfort of the Cameron two-bedroom guest cottage, nestled into the vineyards adjacent to B Cellars. Finally, each couple will receive a magnum of wine from one of the six Beckstoffer Heritage Vineyards, signed individually by Andy Beckstoffer, Kirk, Jim and Duffy. Determination of the vineyard is based on inventory availability at the time of selection.
  This experience is subject to the mutual availability of the parties through September 30, 2025.
  Highlights:
  • 2 magnums of B Cellars' Beckstoffer Heritage Vineyard Cabernet Sauvignon.
  • Tour, tasting and multi-course lunch at the winery featuring B Cellars and Venge Vineyards
  • 2 nights' accommodation for 2 couples at the winery's guest cottage in Oakville
  Wine:
  2 - 1.5L (Magnum) - B Cellars Beckstoffer Heritage, 2021 Cabernet Sauvignon, - Napa Valley
 Donor Estimate of Fair Market Value: $6,482.00
   </t>
  </si>
  <si>
    <t xml:space="preserve">Description:
  This lot features a four-bottle vertical of the 2018-2021 vintages of Rutherford Cabernet Sauvignon.
  Highlights:
  • 4-bottle vertical of Bello Family Vineyards Rutherford Cabernet Sauvignon in standard 750ml format
  • 2018 Bello Rutherford Cabernet Sauvignon
  • 2019 Bello Rutherford Cabernet Sauvignon
  • 2020 Bello Rutherford Cabernet Sauvignon
  • 2021 Bello Rutherford Cabernet Sauvignon
  Wine:
  1 - 750ml (Standard), 2021 Cabernet Sauvignon, - Rutherford
  1 - 750ml (Standard), 2020 Cabernet Sauvignon, - Rutherford
  1 - 750ml (Standard), 2019 Cabernet Sauvignon, - Rutherford
  1 - 750ml (Standard), 2018 Cabernet Sauvignon, - Rutherford
 Donor Estimate of Fair Market Value: $500.00  </t>
  </si>
  <si>
    <t xml:space="preserve">Description:
  Enjoy this 6-bottle vertical from Bjorn Vineyards' “grower producer” Cabernet Sauvignon, grown on three acres on Howell Mountain. This incredibly rare vertical starts with the vintage year 2014 and takes you through 2019 with this boutique brand producing between 200 and 300 cases per vintage per year.
  Highlights:
  • (1) 750ml bottle each of Howell Mountain Cabernet Sauvignon from the 2014, 2015, 2016, 2017, 2018 and 2019 vintages
  Wines:
  1 - 750ml (Standard) - 2018 Cabernet Sauvignon, - Howell Mountain
  1 - 750ml (Standard) - 2014 Cabernet Sauvignon, - Howell Mountain
  1 - 750ml (Standard) - 2015 Cabernet Sauvignon, - Howell Mountain
  1 - 750ml (Standard) - 2017 Cabernet Sauvignon, - Howell Mountain
  1 - 750ml (Standard) - 2019 Cabernet Sauvignon, - Howell Mountain
  1 - 750ml (Standard) - 2016 Cabernet Sauvignon, - Howell Mountain
 Donor Estimate of Fair Market Value: $540.00
   </t>
  </si>
  <si>
    <t xml:space="preserve">Description:
  Enjoy three spectacular 1.5-liter magnums of Napa Valley Cabernet Sauvignon from Boyd Family Vineyards.
  Highlights:
  • 3 magnums of Cabernet Sauvignon from the Oak Knoll District of Napa Valley and the Coombsville appellation
  Wine:
  1 - 1.5L (Magnum) - 2019 Cabernet Sauvignon, Simms Ranch - Coombsville
  1 - 1.5L (Magnum) - 2019 Cabernet Sauvignon, - Oak Knoll District of Napa Valley
  1 - 1.5L (Magnum) - 2018 Cabernet Sauvignon, Moulds Family Vineyard - Oak Knoll District of Napa Valley
 Donor Estimate of Fair Market Value: $1,115.00  </t>
  </si>
  <si>
    <t xml:space="preserve">Description:
  Ca’ Momi Winery is thrilled to introduce the Ca’ Momi Cabernet Sauvignon Napa Valley 2022. Heart-crafted with passion and precision, this exceptional wine embodies the essence of Napa Valley's renowned terroir, showcasing the region's distinct characteristics and unparalleled quality.
  We are excited to share this exquisite vintage with the esteemed members of the Collective Napa Valley community, hoping that they will savor and appreciate the dedication and artistry that went into creating this exceptional Cabernet Sauvignon. With its rich flavors, elegant notes and impeccable balance, we are confident that the Ca’ Momi Cabernet Sauvignon Napa Valley 2022 will delight even the most discerning palates.
  Join us in celebrating the beauty and complexity of Napa Valley wines with this remarkable release from Ca’ Momi Winery. Cheers to a truly unforgettable wine experience!
  Highlights:
  • 24 bottles of 2022 Napa Valley Cabernet Sauvignon
  • 100% of the grapes were sourced from premium vineyards in Napa Valley
  • The 2022 vintage was marked by extreme weather with high heat and unexpected rain, leading to an early harvest and concentrated flavors due to some grape dehydration
  • This vintage, called “the tale of two harvests,"" is considered to be one of the more unique vintages in recent history due to the unusual weather events
  • These events are expected to showcase a full range of flavors, from crisp and vibrant to dense and powerful
  • The harvest date for Cabernet Sauvignon was October 18, 2022
  • Utilized premium selective yeast and malolactic bacteria, with both primary and malolactic fermentation completed in stainless steel tanks
  • The Cabernet Sauvignon contributes an herbal character and robust mid-palate tannins, finishing with an elegant oak influence after 20 months of aging in 80% French oak and 20% American oak barrels, with a mix of medium and medium-plus toast levels, excluding toasted heads
  Wine:
  24 - 750ml (Standard) - 2022 Cabernet Sauvignon, - Napa Valley
 Donor Estimate of Fair Market Value: $672.00  </t>
  </si>
  <si>
    <t xml:space="preserve">Description:
  This spectacular lot is a collective offering from the members of the Calistoga Wine Growers. Our appellation has created a lot that includes 15 large format bottles, ranging between the 2014 and 2022 vintages. These current release and library bottles are not available in a collection like this anywhere else. We are thrilled to share what makes Calistoga special, and the winning bidder will have a one-of-a-kind collection highlighting our AVA.
  Highlights:
  • Spectacular collection of current release and library large format bottles from the Calistoga Wine Growers
  • The collection includes 1.5-liter to 5-liter bottles ranging from the 2014 to 2022 vintages
  • The collection includes 14 magnums and 1 Jeroboam
  • The collection includes bottles from 14 different Calistoga appellation wineries
  Wine:
  1 - 1.5L (Magnum) - Amici Cellars, 2014 Cabernet Sauvignon, Beckstoffer To Kalon - Calistoga
  1 - 1.5L (Magnum) - Chateau Montelena, 2014 Cabernet Sauvignon, Estate - Calistoga
  1 - 1.5L (Magnum) - Kenefick Ranch Winery, 2016 Cabernet Franc, Estate - Calistoga
  1 - 1.5L (Magnum) - Storybook Mountain Vineyards, 2018 Zinfandel, Napa Estate Mayacamas Range - Calistoga
  1 - 1.5L (Magnum) - Bennett Lane, 2019 Cabernet Sauvignon, Reserve - Calistoga
  1 - 1.5L (Magnum) - Phifer Pavitt Wine, 2021 Rose, - Calistoga
  1 - 1.5L (Magnum) - Canard Vineyard, 2021 Cabernet Sauvignon, Estate - Calistoga
  1 - 1.5L (Magnum) - Elusa Winery, 2011 Cabernet Sauvignon, - Calistoga
  1 - 1.5L (Magnum) - Switchback Ridge, 2015 Cabernet Sauvignon, - Calistoga
  1 - 1.5L (Magnum) - Coquerel Family Wine Estates, 2021 Cabernet Sauvignon, Estate - Calistoga
  1 - 1.5L (Magnum) - Barlow Vineyards, 2017 Cabernet Sauvignon, Etched - Calistoga
  1 - 1.5L (Magnum) - CAMi Vineyards, 2018 Red Blend, - Calistoga
  1 - 1.5L (Magnum) - Sterling Vineyards, 2018 Cabernet Sauvignon, - Calistoga
  1 - 5 Liter (Jeroboam) - GRO Wines, 2022 Cabernet Franc, Frediani Vineyards - Calistoga
  1 - 1.5L (Magnum) - Storybook Mountain Vineyards, 2018 Zinfandel, Napa Estate Reserve - Calistoga
 Donor Estimate of Fair Market Value: $4,505.00  </t>
  </si>
  <si>
    <t xml:space="preserve">Description:
  If you enjoy small-production Cabernet Sauvignon, look no further than these hidden gems from our library. Plus, magnums are always a special treat!
  Our 20-acre Napa Valley estate vineyard consists of 12 acres of Cabernet Sauvignon, 5 acres of Petite Sirah and 1 acre each of Merlot, Cabernet Franc, Malbec and Petite Verdot. It is divided into micro lots for optimal monitoring and quality control. The first vines were planted in 1995 and the vineyard also boasts a small plot of pre-phylloxera vines.
  Highlights:
  • 2 magnums each of 2013, 2015 and 2016 Calla Lily Estate Ultimate Red Cabernet Sauvignon
  • Calla Lily Estate &amp; Winery is the latest project from one of Napa Valley's most renowned winemakers, Cary Gott
  • Estate grown, produced and bottled from our vineyard in Pope Valley on the eastern slopes of Howell Mountain
  • Very limited production of magnums; less than 20 cases per vintage
  Wine:
  6 - 1.5L (Magnum) - , 2013, 2015, 2016 Cabernet Sauvignon, - Napa Valley
 Donor Estimate of Fair Market Value: $820.00  </t>
  </si>
  <si>
    <t xml:space="preserve">Description:
  Great wine starts in the vineyard, and the 2013 Napa Valley vintage was a stunning one. Crafted by director of winemaking Brooks Painter and winemaker Peter Velleno, this opulent Il Barone Cabernet Sauvignon in a beautiful 6-liter bottle represents the pinnacle of quality, showcasing the terroir of the Napa Valley and the expertise of our winemaking team. This lot also includes a private VIP tour and tasting experience for 6 guests that will wow your senses. Travel to the depths of the Castello and taste wine in a private tasting room.
  Highlights:
  • 6-liter large format bottle of Castello di Amorosa's Il Barone Cabernet Sauvignon from the highly-acclaimed 2013 vintage
  • Private VIP Tour of the Castello followed by an enchanting cheese and charcuterie tasting experience for 6 guests
  Wine:
  1 - 6 Liter (Imperial) - , 2013 Cabernet Sauvignon, Il Barone - Napa Valley 
 Donor Estimate of Fair Market Value: $2,240.00  </t>
  </si>
  <si>
    <t xml:space="preserve">Description:
  Amulet Estate offers a unique and memorable experience for the discerning wine lover. This exclusive lot includes a winemaker-hosted tour, tasting and lunch at Amulet Estate for six guests, providing an intimate and insightful glimpse into the winery. To further enhance the experience, the winner will also receive a three-bottle box of our 2019 Proprietary Red Wine—a true gem from our portfolio.
  Highlights:
  • Lunch with the winemaker at Amulet Estate for 6 guests
  • 3-bottle box of 2019 Proprietary Red Wine
  Wine:
  3 - 750ml (Standard), 2019 Red Blend, Proprietary Red Wine - Napa Valley
 Donor Estimate of Fair Market Value: $3,000.00  </t>
  </si>
  <si>
    <t xml:space="preserve">Description: 
Florence and Daniel Cathiard, owners of Château Smith Haut Lafitte, took a bold step by venturing beyond Bordeaux with their new family project, Cathiard Vineyard. Located along Zinfandel Lane, as you head west towards the Mayacamas foothills, tranquility descends quickly and the vistas become increasingly breathtaking. The estate spans 250 acres, with 58 dedicated to vines and the remainder preserved as natural landscape. The vineyard, which ranges from the St. Helena alluvial fan to the steep Rutherford hillside at nearly 1,000 feet in elevation, features varied terrain with gentle slopes. We take pride in producing three red wines from estate-grown, organically farmed grapes. Our commitment to low yields and minimal intervention ensures a profound sense of place, with an emphasis on finesse, elegance and ageability. 
Highlights: 
• Wooden case with a bottle of each of our wines, featuring two classic red blends and our estate Cabernet Sauvignon - Hora, Founding Brothers and Cathiard Vineyard 
• Private tasting experience at our private estate for up to 6 guests, including a tour of our vat room, cellar and caves 
•A special bottle of Château Smith Haut Lafitte to be enjoyed with the tasting •Scenic drive through our hillside vineyards in our electric Land Rover safari vehicle, weather and road conditions permitting 
Wine: 
1 - 750ml (Standard) -2021 Red Blend, Founding Brothers - Rutherford
1 - 750ml (Standard) -2021 Red Blend, Hora - Rutherford
1 - 750ml (Standard) - 2021 Cabernet Sauvignon, - Rutherford 
Donor Estimate of Fair Market Value: $2,035.00  </t>
  </si>
  <si>
    <t xml:space="preserve">Description:
  Conn Creek Winery was integral in cementing the reputation of Napa Valley. Since 1973, they have committed to exploring the depths of what the valley could produce. This grand offering of a 6-liter of the winery’s flagship, Anthology, is a testament to the art and craft of blending and the celebration of Napa Valley fruit.
  Highlights:
  • 6-liter bottle of 2015 Cabernet Sauvignon
  • Anthology 2015 is 93% Cabernet Sauvignon, 3% Cabernet Franc, 3% Merlot and 1% Petit Verdot
  • Anthology was aged for 17 months in 45% new French and American oak
  • A powerful and bold Cabernet Sauvignon sure to impress anytime over the coming decades
  Wine:
  1 - 6 Liter (Imperial) - Conn Creek, 2015 Cabernet Sauvignon, Anthology - Napa Valley
 Donor Estimate of Fair Market Value: $500.00  </t>
  </si>
  <si>
    <t xml:space="preserve">Description:
  Calling all chocolate lovers and wine enthusiasts! This exclusive experience combines the art of chocolate making with a Napa Valley adventure – perfect for a memorable gathering with friends or family.
  First, immerse yourselves in the art of chocolate making with a private, hands-on chocolate-making workshop at TCHO Chocolate in Berkeley led by TCHO’s Chief Chocolate Maker Brad Kintzer. Following your chocolate-making experience, Brad will join Clif Family winemaker Laura Barrett to lead you through a wine and chocolate pairing session.
  Then, journey to Napa Valley for a farm-to-table feast. Nestled in Napa Valley, the Clif Family Enoteca Tasting Salon awaits a Pasto e Vino lunch experience for eight. Savor a curated selection of Clif Family wines alongside a farm-to-table feast prepared by Clif Family Executive Chef Magnus Young.
  Elevate your experience with three magnums from Clif Family's Howell Mountain Estate Vineyards. These large-format bottles showcase our dedication to organic farming and sustainable production.
  This experience is not just a getaway—it’s an opportunity to support a great cause! If you are the winning bidder on this lot, you will be treating yourself to a unique experience while supporting youth development in Napa Valley. Plus, TCHO and Clif Family are both B Corp Certified, meaning your indulgence supports businesses committed to social and environmental responsibility.
  Don't miss this chance to create lasting memories and make a difference!
  Highlights:
  • Chocolate-making experience for 8 guests at TCHO Chocolate's Berkeley headquarters, led by TCHO’s Chief Chocolate Maker Brad Kintzer
  • Wine and chocolate tasting at TCHO Chocolate headquarters in Berkeley lead by Clif Family winemaker Laura Barrett 
  • Farm-to-table lunch for 8 guests at the Clif Family Enoteca, hosted by Executive Chef Magnus Young
  • A vertical of Cold Springs Vineyard Howell Mountain Cabernet Sauvignon 1.5L magnums from the 2017, 2018 and 2019 vintages
  Wine:
  1 - 1.5L (Magnum) - , 2018 Cabernet Sauvignon, Cold Springs Vineyard - Howell Mountain
  1 - 1.5L (Magnum) - , 2019 Cabernet Sauvignon, Cold Springs Vineyard - Howell Mountain
  1 - 1.5L (Magnum) - , 2017 Cabernet Sauvignon, Cold Springs Vineyard - Howell Mountain
 Donor Estimate of Fair Market Value: $3,470.00  </t>
  </si>
  <si>
    <t xml:space="preserve">Description: 
ARNS' inspiration from the inception of our winery in 1982 was to create a wine from our vineyards that had finesse, minerality, good acidity, structure and balance. Putting on our winemaking hat, we felt if we could protect the vibrancy and freshness of our wines and keep them organic and healthy, we would be rewarded with verve, high restraint and deep concentration of fruit. The sum of these dreams is in this 3-liter bottle offering with a hand-painted label. 
Highlights: 
• 3-liter hand-painted bottle of 2010 ARNS Estate Grown Cabernet Sauvignon 
• Wine is sourced from our 800-foot elevation eastern hills and ancient 80-year-old vines 
Wine: 
1 - 3 Liter (Double magnum), 2010 Cabernet Sauvignon- Napa Valley 
Donor Estimate of Fair Market Value: $2,500.00  </t>
  </si>
  <si>
    <t xml:space="preserve">Description:
  Perched at the summit of Diamond Mountain, Diamond Mountain Vineyard has been a homestead since the 1890s and continues to be a private home to this day, unspoiled and largely hidden from the public – until now. Over 100 years of light-handed farming, minimal winemaking and a remote mountain sensibility have resulted in one of the most unique, pristinely preserved and bountiful vineyards in the Napa Valley. We are excited to share it with some very special guests.
  Explore the mountaintop property, sloping vineyards and intimate cave before enjoying a multi-course lunch for four prepared by a private chef inside the owner’s home. This stunning compound, designed by architect Howard Backen, features panoramic views of Mount St. Helena and the valley below. Each course will be paired with wines selected from Diamond Mountain Vineyard’s cellar, with a library dating back to 1995. Led by estate winemaker Kevin Vecchiarelli and consulting winemaker Paul Hobbs, this elite winemaking duo represents the very best of Diamond Mountain, crafting small-lot estate wines available almost exclusively by allocation. This one-of-a-kind afternoon will bring you high above the valley to experience a truly elevated experience.
  As if the incredible lunch experience wasn’t enough, Diamond Mountain Vineyard is also offering a case of 2018 Cabernet Sauvignon to take home.
  Highlights:
  • (12) 750 ml standard bottles of 2018 Diamond Mountain Cabernet Sauvignon
  • Tour, tasting and multi-course lunch with the winemakers for 4 guests, paired with wines from the cellar at the winery
  Wine:
  12 - 750ml (Standard), 2018 Cabernet Sauvignon, - Diamond Mountain District
 Donor Estimate of Fair Market Value: $5,000.00  </t>
  </si>
  <si>
    <t xml:space="preserve">Description:
  This sought-after tasting experience, nestled in the rolling hills of Los Carneros, offers a private immersive experience. Your visit begins with a golf cart tour through our vineyard and cellar, where you’ll have the opportunity to taste two different wines, including a sample of a wine currently in process.
  Your journey continues to an intimate seated tasting featuring four estate-grown red and white wines, thoughtfully paired with seasonal delights. This experience highlights our two estate properties: Cuvaison, our home estate at Tai Vineyards in Los Carneros, and our sister winery, Brandlin Estate, perched atop Mount Veeder.
  In this unique experience, wines and pairings will reflect the changing seasons, with locations in either a secluded nook within our cellar or our charming lakeside boathouses.
  In addition, you’ll enjoy our 2021 Pinot Noir Spire, coming from the heights of our Los Carneros vineyards hilltops. Our 2021 Spire showcases the hallmark black cherry fruit, savory cola and sassafras notes that have made this wine a consistent estate favorite. On the palate, a swirl of dark blue and black fruit tones establishes a powerful core that is rounded out and refined with delicate plum and cherry notes. The complexity and depth of flavors sustain the elegant, lengthy finish.
  Highlights:
  • 1.5-liter magnum of Pinot Noir from our Los Carneros estate vineyard
  • Essential Cuvaison Tasting Experience for 4 guests
  • A private, immersive experience featuring walking vineyard and cellar tours with two wines
  • An intimate seated tasting, pairing four acclaimed Cuvaison and Brandlin Estate wines with seasonally harmonized bites
  Wine:
  1 - 1.5L (Magnum) - Cuvaison, 2021 Pinot Noir, Spire - Los Carneros
 Donor Estimate of Fair Market Value: $770.00  </t>
  </si>
  <si>
    <t xml:space="preserve">Description:
  David Arthur's 2021 vintage celebrates their 35 anniversary of estate bottling on Pritchard Hill. Every year, David Arthur has the opportunity to pull out all the stops and make the ultimate expression of Cabernet Sauvignon. Sitting at over 1,000 feet above sea level, these carefully selected vines produce this much-celebrated and highly sought-after flagship wine: Elevation 1147.
  Expressive and complex, much like David himself, this wine exudes everything loved about the terroir of Pritchard Hill. Always 100% single-varietal Cabernet Sauvignon, this wine simultaneously exudes power and finesse, structure and elegance, extraction and grace. Nature and nurture have once again come together to showcase one of Napa Valley’s finest expressions of this noble grape.
  Highlights:
  • 3-liter Jeroboam bottle of Elevation 1147 Cabernet Sauvignon
  • The 2021 vintage marks our 35th anniversary
  Wine:
  1 - 3 Liter (Double magnum) - , 2021 Cabernet Sauvignon, - Napa Valley
 Donor Estimate of Fair Market Value: $1,400.00  </t>
  </si>
  <si>
    <t xml:space="preserve">Description:
  For serious wine collectors and wine lovers, we offer a behind-the-scenes tour of our property in Napa Valley. Begin with a walk through our Calistoga vineyards and estate. Continue into our Howard Backen-designed, cutting-edge winery and tour our 11,000-square-foot cave system. After the tour, enjoy a privately seated tasting with your Estate Host and indulge in our most acclaimed reserve wines, featuring both Davis Estates crafted by Walter Leiva and the exclusive Phase V wines by Philippe Melka. Our Executive Chef has coursed out a beautifully paired menu that will take you on a true wine and food adventure.
  Highlights:
  • VIP tour and lunch for 4 guests at Davis Estates, paired with current and library wines
  • 1.5-liter magnum bottle of 2017 Oakville Cabernet Sauvignon
  • Owner to join if schedule allows
  Wine:
  1 - 1.5L (Magnum), 2017 Cabernet Sauvignon, - Oakville
 Donor Estimate of Fair Market Value: $1,500.00  </t>
  </si>
  <si>
    <t xml:space="preserve">Description:
  Delight in an exclusive tour, comparative tasting and three-course lunch for 4 guests at Revana Estate in St. Helena. This experience will feature small production estate, single-vineyard and library wines chosen to complement each course.
  Highlights:
  • Tour, comparative tasting and three-course wine-paired lunch for 4 guests
 Donor Estimate of Fair Market Value: $1,300.00  </t>
  </si>
  <si>
    <t xml:space="preserve">Description:
  Experience the rugged elegance of the American West with this exclusive donation featuring wines from 1883 Reserve Napa Valley, the official Yellowstone wine brand, and Wayne Family Estate, the exclusive wine brand for John Wayne.
  1883 Reserve Napa Valley is a collaboration with Yellowstone creator Taylor Sheridan, producer David Glasser and Fairwinds Estate Winery. Supported by artist/actor Tim McGraw, these wines capture the essence of the iconic series. The 1883 Reserve Napa Valley collection includes The Bear 2018 Red Wine, a bold and complex blend; The Wolf 2019 Chardonnay, a crisp and refreshing white; and The Crow 2021 Pinot Noir, a delicate and sophisticated wine. All 3 bottles are presented in a handcrafted, fire-branded Yellowstone wooden crate.
  The Wayne Family Estate wines, created in partnership with Fairwinds Estate Winery and the John Wayne family, honor the legacy of The Duke. This collection includes The Duke Reserve 2019 Cabernet Sauvignon, a rich and robust wine; The Duke Sparkling Blanc de Noirs, Reserve Méthode Champenoise, an elegant and refined sparkling wine; and the 26 Bar Reserve 2019 Chardonnay, a beautifully balanced wine with tropical fruit notes. These wines are presented in a handcrafted, fire-branded John Wayne wooden crate. Inspired by John Wayne’s life and his journey to achieving the ultimate American dream through hard work and determination, these wines support the John Wayne Cancer Foundation.
  This lot offers a unique blend of exceptional wines and meaningful heritage, making it a truly special addition to any collection.
  Highlights:
  • John Wayne fire-branded wooden wine crate
  • (1) 750 mL bottle of The Duke Reserve 2019 Cabernet Sauvignon from Napa Valley
  • (1) 750 mL bottle of The Duke Sparkling Blanc de Noirs, Reserve Méthode Champenoise from Napa Valley
  • (1) 750 mL bottle of 26 Bar Reserve 2019 Chardonnay from Napa Valley
  • Yellowstone fire-branded wooden wine crate
  • (1) 750 mL bottle of The Bear 2018 Red Wine from Napa Valley 
  • (1) 750 mL bottle of The Wolf 2019 Chardonnay from Napa Valley
  • (1) 750 mL bottle of The Crow 2021 Pinot Noir from the Russian River Valley
  Wine:
  1 - 750ml (Standard) - 1883 Reserve Napa Valley, 2019 Cabernet Sauvignon, The Bison - Napa Valley
  1 - 750ml (Standard) - Wayne Family Estate, 2019 Chardonnay, 26 Bar Reserve - Napa Valley
  1 - 750ml (Standard) - Wayne Family Estate, N/A Sparkling Wine, The Duke Reserve - Napa Valley
  1 - 750ml (Standard) - Wayne Family Estate, 2019 Cabernet Sauvignon, The Duke Reserve - Napa Valley
  1 - 750ml (Standard) - 1883 Reserve Napa Valley, 2019 Chardonnay, The Wolf - Napa Valley
  1 - 750ml (Standard) - 1883 Reserve Napa Valley, 2018 Red Blend, The Bear - Napa Valley
 Donor Estimate of Fair Market Value: $577.00
   </t>
  </si>
  <si>
    <t xml:space="preserve">Description:
  Acquire a collection of ultra-premium, large format wines signed by Fortunati winemaker Gary Luchtel for your future enjoyment with your luckiest family and friends!
  Fortunati translates to “lucky” in Italian, in a nod to the founder and winemakers’ last name and Italian heritage. It is located on the Oak Knoll District’s Napa Valley floor, with spacious Upvalley views and the surrounding Mayacamas and Vaca Mountain ranges. A strong, marine bay influence, coupled with foggy mornings and cool summer nights, creates cooler temperatures and higher humidity. This preserves brighter aromas and fruit flavors for which Oak Knoll District wines are highly celebrated.
  From estate-grown Rosé, Viognier, Malbec, Syrah and proprietary dessert wine to carefully blended classic red varietals, the widely acclaimed and highly rated Fortunati lineup offers some of Napa Valley’s best-known Chardonnay and multiple Cabernet Sauvignons as well as Pinot Noir and Zinfandel. Wines are produced in very small lots and are acquired exclusively from the winery.
  Gary and Ellen (Reich) Luchtel developed their passion for enjoying wine while in college, exploring local and worldwide wine regions. These adventures led to home winemaking experiments, which led to commercial winemaking beginning in 1999. Their hobby took on a new path in 2003 when they purchased a parcel in the not-yet-named Oak Knoll District.
  By using natural farming and winemaking techniques to deliver the best expression of the wines, along with natural yeast fermentations, and other sustainable practices, they showcase the diversity of Napa Valley winegrowing through a rare lineup of varietals and representation of the Oak Knoll District.
  Wine:
  1 - 3 Liter (Double magnum) - 2019 Cabernet Sauvignon, Signature - Napa Valley
  3 - 1.5L (Magnum) - 2018 Custom Blend/Cuvée, Fortivo - Oak Knoll District of Napa Valley
  3 - 1.5L (Magnum) - 2019 Custom Blend/Cuvée, Fortivo - Oak Knoll District of Napa Valley
 Donor Estimate of Fair Market Value: $2,005.00  </t>
  </si>
  <si>
    <t xml:space="preserve">Description:
  Gandona Estate is single-minded in its approach to ensuring quality. We have custom-built a winery to control every stage of the grape growing and winemaking process. The winery was completed in 2010 and was designed to embrace the best of both Old and New World winemaking techniques.
  Adopting Old World practices used by legendary Chateaus of France, concrete fermentation tanks were incorporated into the winery’s design. Wines are barrel-aged in a cave carved out of Pritchard Hill’s rocky interior, providing consistently cool temperatures and an ideal degree of humidity. Reclaimed wood and repurposed materials were used in several areas. The boulders and rocks excavated from the cave were used to create the winery’s exterior walls; the property’s old redwood water storage tank was dismantled and transformed into beautiful doors for the winery and cave; and the winery’s interior oak doors were made from trees harvested from the Pires’ former home in Connecticut.
  Grapes arrive at the winery immediately after picking to be vinified in small lots. The winemaking team first-hand sorts individual clusters, selecting the finest for crushing and de-stemming. Then, the individual berries are hand-sorted, removing those with imperfections. The remaining grapes are then transferred to concrete tanks for fermentation by a bin/gravity flow process. Once fermentation is complete, the wine is pressed and placed in French oak barrels for aging in Gandona’s estate cave.
  Part of the charm of Portugal is its decorative street pavement (Portuguese Calcada), and we’ve included a stone paver design in the hospitality area. It features a black and white limestone floor inspired by Eusebius Furtado’s work in 1849 in Lisbon’s Rossio Square. A team of craftsmen (calceteiros) from Portugal laid the floor, hand-selecting and fitting each stone to create the famous wave pattern.
  Highlights:
  • 1.5-liter magnum bottle of 2017 Encosta Cabernet Sauvignon
  • Tour and Tasting Experience for 4 guests
  • Begin with a tour of our vineyard terrace, offering stunning views and insight into our meticulous winemaking process
  • Explore our sustainable architecture, featuring reclaimed materials like oak doors from Connecticut trees and boulders from our land
  • Your 90-minute visit concludes with a tasting of our exceptional wines: Gandona Chardonnay, Encosta Cabernet Sauvignon, Gandona Cabernet Sauvignon and Fraga Do Arco
  Wine:
  1 - 1.5L (Magnum) - Encosta, 2017 Cabernet Sauvignon, - Napa Valley
 Donor Estimate of Fair Market Value: $930.00  </t>
  </si>
  <si>
    <t xml:space="preserve">Description:
  Discover the beauty of Napa Valley terroir with a special edition six-bottle vertical of Fantesca’s All Great Things Cabernet Blend, including vintages from 2011 to 2016. Each bottle in this collection offers a glimpse into the rich landscapes and winemaking artistry of Napa Valley, thanks to the skilled hands of renowned winemaker Heidi Barrett. As a special benefit, this vertical collection comes with a collector's edition wooden box that showcases the virtues from Winston Churchill's inspiring quote: “All Great Things are simple, and many can be expressed in a single word: Freedom, Justice, Honor, Duty, Mercy and Hope.”
  In addition to our vertical offering, we’re proud to include a unique 3-liter bottle of our 2018 All Great Things Cabernet Blend, featuring beautifully detailed, hand-painted artwork depicting the virtue of “Duty.” This special bottle combines great wine with meaningful art, capturing the spirit of dedication behind every sip.
  This auction lot is an invitation to explore and enjoy the craftsmanship of one of Napa Valley's finest winemakers. It's a perfect way to add a touch of elegance and history to your wine collection.
  Highlights:
  • 6-bottle vertical of Fantesca's All Great Things Red Blend, vintages 2011- 2016
  • 3-liter large format bottle of Fantesca's All Great Things, Duty, vintage 2018
  • Grapes harvested from the finest vineyards througout Napa Valley
  • Made by the skilled hands of renowned winemaker Heidi Barrett
  Wine:
  1 - 3 Liter (Double magnum) - All Great Things, 2018 Red Blend, All Great Things Duty - Napa Valley
  6 - 750ml (Standard) - All Great Things, 2011-2016 Red Blend, - Napa Valley
 Donor Estimate of Fair Market Value: $4,250.00  </t>
  </si>
  <si>
    <t xml:space="preserve">Description: 
The fruit sourced for the single-vineyard C. Elizabeth Game Farm Vineyard Cabernet Sauvignon, Oakville, is 100% from the "Rock Pit" block - an exceptional vineyard parcel situated on the old Rector Creek bed. Here, in what may be the rockiest plot in Napa Valley, vine roots are forced to dig deep for water and nourishment, yielding wines with great flavor intensity, depth of character and finesse. 
Highlights: 
• (5) 750ml bottles of Cabernet Sauvignon from the rocky plot of Game Farm Vineyard in Oakville 
• Signature Tasting experience for 4 guests on our patio, with views of our estate vineyards and the Mayacamas Mountain range (weather permitting) 
Wine: 
5 - 750ml (Standard) - 2014 to 2018 Cabernet Sauvignon, - Oakville 
Donor Estimate of Fair Market Value: $1,030.00  </t>
  </si>
  <si>
    <t xml:space="preserve">Description:
  To celebrate Groth’s 40th vintage in the wine business, the original 1982 inaugural label graces their 2021 limited edition bottles of Oakville Cabernet Sauvignon.
  This is our tribute to Groth’s co-founder, Judith May Groth. Judy’s influence on the style of Groth wines, the design of their winery and labels, and their approach to hospitality and exacting code of conduct cannot be overestimated. From the very beginning, Judy rightfully considered her role in establishing Groth Vineyards &amp; Winery to be her most important professional achievement.
  As the standard bearer of Groth Vineyards &amp; Winery for 40 years, Judy was the very essence of beauty, grace and elegance, traits that are consistent in Groth wines.
  Highlights:
  • Limited edition, etched and hand-painted 6-liter imperial bottle of 40th Vintage Anniversary Oakville Cabernet Sauvignon
  • Limited edition, etched and hand-painted 3-liter jeroboam bottle of 40th Vintage Anniversary Oakville Cabernet Sauvignon
  • Limited edition, etched and hand-painted 1.5-liter magnum bottle of 40th Vintage Anniversary Oakville Cabernet Sauvignon
  • (12) 750ml bottles of 40th Vintage Anniversary Oakville Cabernet Sauvignon
  Wine:
  1 - 3 Liter (Double magnum) - 2021 Cabernet Sauvignon, 40th Vintage Anniversary - Oakville
  12 - 750ml (Standard) - 2021 Cabernet Sauvignon, 40th Vintage Anniversary - Oakville
  1 - 6 Liter (Imperial) - 2021 Cabernet Sauvignon, 40th Vintage Anniversary - Oakville
  1 - 1.5L (Magnum) - 2021 Cabernet Sauvignon, 40th Vintage Anniversary - Oakville
 Donor Estimate of Fair Market Value: $2,180.00  </t>
  </si>
  <si>
    <t xml:space="preserve">Description: 
This is a rare opportunity to acquire 6-bottle collections of 1999 vintage wines from the personal cellar of Michael Mondavi, including 1999 Robert Mondavi Reserve Cabernet Sauvignon and 1999 Opus One. These wines went directly from the cellar at the wineries to Michael’s cellar, so the integrity of the wines have been preserved with utmost care. These 6-bottle collections come to you unopened in their original wooden case. 
Highlights: 
• 6-bottle case of 1999 Robert Mondavi Reserve Cabernet Sauvignon (unopened, in original wood case)
 • 6-bottle case of 1999 Opus One (unopened, in original wood case) 
Wine: 
6 – 750ml (Standard) – 1999 Robert Mondavi Reserve Cabernet Sauvignon 
6 – 750ml (Standard) – 1999 Opus One Cabernet Sauvignon 
Donor Estimate of Fair Market Value: $4,250  </t>
  </si>
  <si>
    <t xml:space="preserve">Description:
  Indulge in the epitome of Napa Valley Cabernet Sauvignon with this exceptional lot from Jericho Canyon Vineyard. Nestled in the rugged hills east of Calistoga, this boutique winery crafts limited-production wines that reflect the unique terroir of their steeply terraced, 135-acre estate.
  This lot features a stunning vertical of Jericho Canyon Cabernet Sauvignon, showcasing the 2012, 2013 and 2014 vintages. These wines, produced from vines clinging to rocky, volcanic slopes, exhibit the intense concentration and complexity that have earned Jericho Canyon a cult following among wine enthusiasts.
  The 2012 vintage offers lush, ripe fruit, while the 2013 is hailed as one of Napa's greatest, with profound depth and structure. The 2014 rounds out the trio with its balance of power and elegance. Each bottle tells the story of a specific year in this remarkable vineyard.
  Enjoy a private reserve tasting for four guests at the Jericho Canyon estate to complement your vertical collection. Amidst breathtaking views of Mt. St. Helena, you'll sample limited-release wines and gain insights into the meticulous, hands-on approach that defines this family-owned gem.
  Highlights:
  • 3-bottle vertical of the 2012, 2013 and 2014 vintages of our steeply terraced hillside Estate Cabernet Sauvignon
  • Private reserve tasting for 4 guests
  Wines:
  1 - 750ml (Standard) - 2014 Cabernet Sauvignon, Estate - Calistoga
  1 - 750ml (Standard) - 2013 Cabernet Sauvignon, Estate - Calistoga
  1 - 750ml (Standard) - 2012 Cabernet Sauvignon, Estate - Calistoga
 Donor Estimate of Fair Market Value: $1,325.00  </t>
  </si>
  <si>
    <t xml:space="preserve">Description:
  HALL is offering a six-year collection of the 2008, 2009, 2010, 2011, 2012 and 2013 vintages of its flagship wine, Kathryn Hall Cabernet Sauvignon, in rare 6-liter bottles.
  The wine is defined by its core of dark, succulent Sacrashe Vineyard fruit, located just above the Rutherford appellation at the top eastern ridge of the Vaca Mountain range in Napa Valley.
  Since the first vintage was produced in 1996, this wine has been one of the highest rated in HALL’s portfolio, earning top scores from the industry’s top critics including The Wine Advocate, Wine Spectator, Wine Enthusiast, Jeb Dunnuck and Vinous. Additionally, Kathryn Hall Cabernet Sauvignon earned the #2 spot in Wine Spectator’s “Top 100” list in 2011.
  Highlights:
  • SIX Magnums / SIX Years of Kathryn Hall Cabernet Sauvignon
  • (6) 6-liter bottles from the 2008 to 2013 vintages
  Wine:
  1 - 6 Liter (Imperial) - 2012 Cabernet Sauvignon, Kathryn Hall - Napa Valley
  1 - 6 Liter (Imperial) - 2009 Cabernet Sauvignon, Kathryn Hall - Napa Valley
  1 - 6 Liter (Imperial) - 2011 Cabernet Sauvignon, Kathryn Hall - Napa Valley
  1 - 6 Liter (Imperial) - 2013 Cabernet Sauvignon, - Napa Valley
  1 - 6 Liter (Imperial) - 2010 Cabernet Sauvignon, Kathryn Hall - Napa Valley
  1 - 6 Liter (Imperial) - 2008 Cabernet Sauvignon, Kathryn Hall - Napa Valley
 Donor Estimate of Fair Market Value: $11,450.00  </t>
  </si>
  <si>
    <t xml:space="preserve">Description:
  In 2008, Kale and Ranko Anderson set out to create Rhône inspired wines from extraordinary vineyards in Northern California under their label, Kale Wines. Specializing in small production, handcrafted wines, Kale utilizes new technologies as well as ancient techniques to express the unique vineyards’ most delicious characteristics.
  Highlights:
  • Share owner/winemaker Kale Anderson's passion for Rhône inspired wines with A Taste of Kale
  • Private tasting with charcuterie for 6 guests at The Wine Thief in Napa, CA
  • (12) 750ml bottles of Kale 2021 McGah Vineyard Rosé
  • (12) 750ml bottles of Kale 2019 McGah Vineyard Heritage Grenache
  Wine:
  12 - 750ml (Standard) - 2019 Grenache, Heritage - Rutherford
  12 - 750ml (Standard) - 2021 Rose, - Rutherford
 Donor Estimate of Fair Market Value: $1,980.00  </t>
  </si>
  <si>
    <t xml:space="preserve">Description:
  Indulge in a luxurious wine experience perfect for connoisseurs and collectors alike. This exceptional lot includes three prestigious vintages of Ladera Howell Mountain Reserve Cabernet Sauvignon from the 2013, 2014 and 2015 vintages, exquisitely presented in a handcrafted wooden wine box. To elevate this experience, you and three guests are invited to a Generations Tasting with second-generation vintners Dan and Kacey Stotesbery. Embark on an extraordinary journey at Ladera Vineyards, where the art of winemaking meets personal connection. This exclusive tasting experience promises an intimate exploration of our hand-crafted wines and the passion that fuels each vintage. Gain insights into the winemaking process and the stories woven into each label. This is more than a tasting, it’s an opportunity to connect with the people behind the label. This one-on-one, two-hour experience with the vintners includes our signature Feasting Platter and rare library vintages of Ladera wines.
  Highlights:
  • (3) 750mL bottle vertical of Reserve Cabernet Sauvignon from the 2013, 2014 and 2015 vintages in a wooden presentation box
  • Generations Tasting for 4 guests with second-generation vintners Dan and Kacey Stotesbery, including a signature Feasting Platter
  Wine:
  3 - 750ml (Standard) - Ladera Howell Mountain Reserve Cabernet Sauvignon, 2013 - 2015 Cabernet Sauvignon, - Howell Mountain
 Donor Estimate of Fair Market Value: $2,064.00  </t>
  </si>
  <si>
    <t xml:space="preserve">Description:
  This rare etched and numbered double magnum of the “flawless” Morlet Family Vineyards 2019 ‘Force de la Nature’ captures the strong, rich and dense character of the Cabernet Franc grapes from Luc and Jodie Morlet’s estate vineyard in the world-renowned Oakville appellation. This massive wine pays homage to Luc’s great-grandfather, Gaston Morlet, who had a reputation for being a force of nature in his native Avenay-Val-d’Or. His pioneering spirit remains one of the forces behind the Morlet family’s passion for making the best wines possible. Crafted from 100% Cabernet Franc grapes and only bottled in outstanding vintages, this wine truly is a ‘Force of Nature’ or ‘Force de la Nature.’
  Highlights:
  • Etched and numbered 3-liter double magnum of the 100-point Morlet Family Vineyards 2019 ‘Force de la Nature’ Cabernet Franc
  • 100% Cabernet Franc from Luc and Jodie Morlet’s ‘Cœur de Vallée’ estate vineyard in the world-renowned Oakville appellation
  • Bale soils (loamy topsoil on loamy and clay-loamy subsoils) consisting of 40 to 60% of gravel
  • Berry per berry sorting; natural fermentation in French oak puncheons, 16-month élevage in Frech oak from selected artisan coopers
  • Bottled unfined and unfiltered
  Wine:
  1 - 3 Liter (Double magnum) - 2019 Cabernet Franc, Force de la Nature - Oakville
 Donor Estimate of Fair Market Value: $1,010.00  </t>
  </si>
  <si>
    <t xml:space="preserve">Description:
  Enjoy a guided tour of our 12-acre estate and taste through our wines with Chris Dearden, followed by a 3-night stay for up to four adults, complete with light fare and coveted library wine on the patio overlooking our estate vineyard. This offering includes an etched and signed 3-liter bottle of wine.
  Highlights:
  • Winemaker guided tour and tasting, followed by 3-night stay at estate house for 4 adult guests
  • 1 bottle of library wine with charcuterie and cheese board
  • Etched and signed 3-liter bottle of wine
  Wine:
  1 - 1.5L (Magnum) - 2018 Cabernet Sauvignon, - Oakville
 Donor Estimate of Fair Market Value: $4,740.00  </t>
  </si>
  <si>
    <t xml:space="preserve">Description:
  Embark on a luxurious journey through Napa Valley’s wine heritage with our exclusive auction lot. Hosted by a master winemaker Scott Mangelson of NIGHT Wines, you and five guests will enjoy an intimate luncheon inside the historic 1890 wine cellar in St. Helena, complete with exclusive access through a historic Bank of St. Helena vault access.
  Indulge in a four-course lunch expertly paired with five exquisite wines, as your host guides you through a sensory exploration of Napa Valley’s finest vintages. Plus, take home a collection of nine NIGHT Wine bottles, including Cabernet Sauvignon, Reserve Merlot and Chardonnay varietals.
  This Winemaker Hosted Lunch, Pair, Sip experience promises unparalleled gastronomic delight and a glimpse into the rich tapestry of Napa Valley’s winemaking legacy. Bid now for an unforgettable fusion of fine dining and oenophilic indulgence.
  Highlights:
  • Winemaker Hosted Lunch, Pair, Sip experience that includes a four-course lunch for 6 guests, tasting of five wines and a guided food and wine experience
  • (9) 750ml bottles of NIGHT wine, including 3 Cabernet Sauvignon, 3 Reserve Merlot and 3 Chardonnay
  • Intimate luncheon experience hosted inside the 1890 wine cellar located with your exclusive bank vault access, located in the heart of historic St. Helena, Napa Valley
  Wine:
  3 - 750ml (Standard) - 2017 Cabernet Sauvignon, - Spring Mountain District
  3 - 750ml (Standard) - 2017 Merlot, - Spring Mountain District
  1 - 1.5L (Magnum) - 2016 Cabernet Sauvignon, - Spring Mountain District
  3 - 750ml (Standard) - 2022 Chardonnay, - Los Carneros
 Donor Estimate of Fair Market Value: $1,919.00
   </t>
  </si>
  <si>
    <t xml:space="preserve">Description:
  Napa Valley is about more than just wine. It is the collective spirit of winegrowers, producers, consumers and hospitality, going far beyond winery visits or meals at one of the incredible restaurants our region is home to.
  Our Napa Valley Cabernet Sauvignon celebrates this sense of community, drawing grapes grown in several of the regions and districts, farmed by different growers who share the common goal we have in producing wines that showcase the best their sites have to offer.
  The 2021 vintage is memorable, and our flagship Cabernet Sauvignon serves as the benchmark of what our team can do.
  Highlights:
  • 24 bottles of our highly rated 2021 Napa Valley Cabernet Sauvignon
  Wine:
  24 - 750ml (Standard) - 2021 Cabernet Sauvignon, - Napa Valley
 Donor Estimate of Fair Market Value: $1,800.00  </t>
  </si>
  <si>
    <t xml:space="preserve">Description:
  O’Brien Estate Unrestrained Reserve is the finest wine made from estate fruit grown on our 33-acre vineyard. Only 125 cases of Unrestrained Reserve are made each vintage. Aged for 20 months in 100% new French oak, this is a Cabernet Sauvignon-based Bordeaux-style blend, rich in flavor and silky smooth texture. The blend is made by selecting the best five barrels from the 200 barrels of red wine made each year at O’Brien Estate.
  This lot includes a Winemaker’s Lunch at O’Brien Estate with Bart and Barb O’Brien. You will be treated to a delicious lunch paired with other Reserve wines, including the current release of Unrestrained Reserve ($245/bottle). O’Brien Estate is known for its amazing views, outstanding hospitality and estate-grown, produced and bottled wine.
  Highlights:
  • 3-bottle 750ml vertical of the 2013, 2014 and 2015 vintages of Unrestrained Reserve red blend
  • Winemaker's Lunch for 4 guests with Bart and Barb O'Brien at O'Brien Estate, overlooking our 40-acre vineyard
  Wines:
  3 - 750ml (Standard) - 2013-2015 Red Blend, Unrestrained Reserve - Oak Knoll District of Napa Valley
 Donor Estimate of Fair Market Value: $1,635.00  </t>
  </si>
  <si>
    <t xml:space="preserve">Description:
  The PlumpJack Collection of Wineries is thrilled to submit one 6-liter of 2021 Estate Cabernet Sauvignons from each of our estates - PlumpJack, CADE and Odette. All three bottles will be signed by the respective winemakers, as well as owner Gordon Getty.
  Highlights:
  • 6-liter bottle of 2021 PlumpJack Estate Cabernet Sauvignon, Oakville, signed by winemaker Aaron Miller and owner Gordon Getty
  • 6-liter bottle of 2021 CADE Estate Cabernet Sauvignon, Howell Mountain, signed by winemaker Danielle Cyrot and owner Gordon Getty
  • 6-liter bottle of 2021 Odette Estate Cabernet Sauvignon, Stags Leap District, signed by Andrew Haugen and owner Gordon Getty
  Wines:
  1 - 6 Liter (Imperial) - CADE Estate, 2021 Cabernet Sauvignon, - Howell Mountain
  1 - 6 Liter (Imperial) - PlumpJack Estate, 2021 Cabernet Sauvignon, - Oakville
  1 - 6 Liter (Imperial) - Odette Estate, 2021 Cabernet Sauvignon, - Stags Leap District
 Donor Estimate of Fair Market Value: $7,104.00  </t>
  </si>
  <si>
    <t xml:space="preserve">Description: 
Padis Vineyards is a true passion for the Padis family, who also own and operate Padis Jewelry. This estate-grown label is a labor of love for Bay Area locals Steve and Judy Padis, who got their start in jewelry in Berkeley in the 1970s. The business has since grown to include five stores all within the San Francisco Bay Area. After long weeks in the stores, Steve and Judy often found themselves heading to Wine Country for some weekend rest and relaxation. Steve, through his time spent in Napa Valley, became a fervent appreciator and collector of Napa-style wines and eventually decided to pursue his own. In the early 2000s, the family purchased a 15-acre property to become Padis Vineyards. With acclaimed winemaker Robert Foley at the helm of production, Padis Vineyards has a classic and timeless Napa Valley profile, with bold Cabs, luscious Chardonnays and blends that drink easily. This lot pairs expertly crafted fine jewelry and wine – a little something for everyone! 
Highlights: 
• (24) 750ml bottles of critically acclaimed 2016 Padis Sintilation, an estate grown Cabernet Sauvignon and Syrah blend 
• A specially crafted 14KT gold and ruby wine glass pendant 
Wines: 
24 - 750ml (Standard) - 2016 Red Blend, Sintilation - Napa Valley
 Donor Estimate of Fair Market Value: $3,000.00  </t>
  </si>
  <si>
    <t xml:space="preserve">Description:
  The Nathan Coombs Estate, named for Napa Valley’s founder, is Paul Hobbs’ prized vineyard in Coombsville, acquired in 2012. Coombsville sits in the southeastern corner of Napa Valley at the foot of the Vaca Mountain Range, hugged by a caldera whose rocky, volcanic soil lends its wines a distinct minerality.
  The estate’s terroir and cooling influence from nearby San Pablo Bay coaxes all five classic red grape varieties to ripen perfectly, producing muscular, structured wines. This “Two Expressions of Nathan Coombs Estate” lot showcases two magnums of Cabernet Sauvignon from this highly coveted vineyard —the vintages selected as highlights by Paul Hobbs.
  2015: Bold and precise, the wine is a perfect expression of Coombsville. A vivid purple rim surrounds an opaque core, while initial cassis and powdered chocolate aromas expand to graphite and herbs de Provence. A burst of dark cherry and ripe blackberry mingle with savory herbs and slate-like minerality against a backdrop of balanced acidity and firm tannins that bring tension to a powerful finish.
  2013: A vintage of concentration and finesse. The opaque black color with purple rim primes the senses for rich boysenberry and cassis aromas. The expansive palate has great range, with flavors of ripe blackberries, tobacco leaf and savory herbs. Round, chewy tannins bolster the finish that lingers with hints of crushed graphite and slate.
  Highlights:
  • 1.5-liter magnum of 2013 Paul Hobbs Cabernet Sauvignon, Nathan Coombs Estate
  • 1.5-liter magnum of 2015 Paul Hobbs Cabernet Sauvignon, Nathan Coombs Estate
  Wine:
  1 - 1.5L (Magnum) - 2015 Cabernet Sauvignon, Nathan Coombs Estate - Coombsville
  1 - 1.5L (Magnum) - 2013 Cabernet Sauvignon, Nathan Coombs Estate - Coombsville
 Donor Estimate of Fair Market Value: $1,735.00  </t>
  </si>
  <si>
    <t xml:space="preserve">Description:
 Indulge in an unparalleled wine country experience for two guests with PEJU. Alongside the 750ml vertical of PEJU Reserve Cabernet Franc (2015, 2016 and 2017 vintages), revel in a three-night retreat at the picturesque PEJU Cottage behind the winery, featuring a king-size bed and a full kitchen. During your stay, delight in a private reserve tasting showcasing PEJU's finest wines. You'll also savor a poolside lunch in the company of founder Herta “HB” Peju, Lisa Peju and our fabulous winemaker, Sara Fowler. This exclusive experience can be scheduled at a mutually agreeable date, excluding blackout dates from June 15 to October 15. Expires December 31, 2025. This package is designed for discerning guests seeking the ultimate blend of exceptional wines, luxurious accommodations and personalized hospitality. Create unforgettable memories and immerse yourself in the essence of Napa Valley. 
Highlights: 
• (3) 750ml vertical of PEJU Reserve Cabernet Franc Napa Valley from the 2015, 2016 and 2017 vintages 
• 3 nights’ accommodations for 2 guests at the PEJU cottage, located in Rutherford behind the winery 
• Reserve tasting and poolside lunch with proprietors HB and Lisa Peju and winemaker Sara Fowler during your stay
• Cottage features a king size bed and a full kitchen 
• Experience offered on a mutually agreeable date, blackout dates are June 15 to September 15, expires December 2025 
Wine: 
3 - 750ml (Standard) - 2015, 2016, 2017 Cabernet Franc, Reserve - Napa Valley 
Donor Estimate of Fair Market Value: $3,900.00.  </t>
  </si>
  <si>
    <t xml:space="preserve">Description:
  Few have as much experience with Mount Veeder as Peter Franus. From his first job with William Hill and Hess on Mount Veeder in 1980 followed by a decade as winemaker at Mount Veeder Winery and the inception of his winery in 1987, Peter Franus knows Mount Veeder. When he says these five wines are as good as it gets, you better believe him! Elegant, complex, and delicious!
  Highlights:
  • A vertical of five magnificent Cabernet Sauvignons from five outstanding vintages - 2016, 2017, 2018, 2019, 2021
  • From iconic Brandlin Vineyard on Mount Veeder
  Wine:
  1 - 750ml (Standard) - 2021 Cabernet Sauvignon, Brandlin Vineyard - Mount Veeder
  1 - 750ml (Standard) - 2016 Cabernet Sauvignon, Brandlin Vineyard - Mount Veeder
  1 - 750ml (Standard) - 2019 Cabernet Sauvignon, Brandlin Vineyard - Mount Veeder
  1 - 750ml (Standard) - 2018 Cabernet Sauvignon, Brandlin Vineyard - Mount Veeder
  1 - 750ml (Standard) - 2017 Cabernet Sauvignon, Brandlin Vineyard - Mount Veeder
 Donor Estimate of Fair Market Value: $750.00  </t>
  </si>
  <si>
    <t xml:space="preserve">Description:
  The late ripening and longer hang-time of mountain fruit produces fully ripe wines with balanced acidity, soft tannins and a rich mid-palate that are associated with thoroughly ripe black cherry Cabernet Sauvignon. This estate wine is single-vineyard fruit grown at 2,000 feet in elevation on our property near the summit of Howell Mountain – mostly Clone 7 and Clone 4 Cabernet Sauvignon vines planted in the 1990s and some planted in the 2010s. Though production of our Howell Mountain Cabernet is limited, it is Robert Foley’s favorite wine, bar none. The winery property features several small blocks of some of the finest Cabernet fruit. Ripe with black cherry and briar flavors, this Cabernet shows off a rich mouth-coating full body and abundant fine tannins. The texture is uniform across the palate with perfectly balanced acidity and extract. The best of the best, Howell Mountain Cabernet Sauvignon is a true Cabernet lover’s treasure that will continue to bottle age gracefully for many years to come.
  Highlights:
  • 3-liter double magnum bottle of 2018 Howell Mountain Cabernet Sauvignon
  • (6) 1.5-liter magnum bottles of 2018 Howell Mountain Cabernet Sauvignon
  • (12) 750ml bottles of 2018 Howell Mountain Cabernet Sauvignon
  Wine:
  12 - 750ml (Standard) - 2018 Cabernet Sauvignon, - Howell Mountain
  6 - 1.5L (Magnum) - 2018 Cabernet Sauvignon, - Howell Mountain
  1 - 3 Liter (Double magnum) - 2018 Cabernet Sauvignon, - Howell Mountain
 Donor Estimate of Fair Market Value: $5,800.00  </t>
  </si>
  <si>
    <t xml:space="preserve">Description:
  Our 2014 Estate Cabernet Sauvignon etched magnum from Porter Family Vineyards is a beautiful example of Coombsville hillside fruit, with only 12 bottles produced. This 10-year-old wine showcases the meticulous care and dedication that went into crafting this limited edition Cabernet Sauvignon, making it a rare and highly sought-after collector's item.
  Highlights:
  • Etched 1.5-liter magnum of our 2014 Estate Cabernet Sauvignon
  • Only 12 bottles produced
  • Private Tour and Tasting Experience for 4 guests
  Wine:
  1 - 1.5L (Magnum) - 2014 Cabernet Sauvignon, - Coombsville
 Donor Estimate of Fair Market Value: $835.00  </t>
  </si>
  <si>
    <t xml:space="preserve">Description:
  Experience the quiet elegance of Kenzo Estate as you and three guests are welcomed to the 3,800-acre mountain-top property at the iconic gate. Then wind your way down the mile-long driveway through the wild forest (to dip into a dose of shinrin-yoku), then arrive to a personal welcome at the Howard Backen-designed tasting room and winery. Your private tour will begin with a splash of Kenzo sparkling wine, with introductions to the estate’s caves and vineyards; then be seated to enjoy Napa’s most exceptional pairing – a full flight of Kenzo wines accompanied by the carefully created kaiseki bento box lunch prepared by chef Kenji Miyaishi at our sister restaurant, Michelin-starred Kenzo Napa. Go home with a new favorite wine, relaxed, with your 2019 magnum of Kenzo Estate’s rindo Proprietary Red Blend tucked under your arm as you wind your way back to reality, full and at peace.
  Highlights:
  • VIP Tour &amp; Ultimate Kenzo Wine Tasting accompanied by Michelin Star Kenzo Napa-prepared kaiseki bento lunches for 4 guests on the property at Kenzo Estate 
  • 1.5-liter magnum bottle of 2019 rindo Proprietary Red Blend in wood box to take home
  Wine:
  1 - 1.5L (Magnum) - rindo, 2019 Custom Blend/Cuvée, rindo Proprietary Red Blend - Napa Valley
 Donor Estimate of Fair Market Value: $1,290.00  </t>
  </si>
  <si>
    <t xml:space="preserve">Description: 
Luxurious hillside Cabernet Sauvignon from the shoulder of Atlas Peak, and iconic Brokenrock Vineyard. This exceptional lot includes four bottles each of three prestigious vintages of Prime Solum Brokenrock Vineyard Cabernet Sauvignon from 2013, 2014 and 2015. To enhance this experience, you and three guests are invited to the Napa Valley Tasting Barn, home of Prime Solum, to conduct a tasting with second-generation vintners Elana Hill and David Ahlm. Enjoy an opportunity to connect with the people behind Prime Solum and become intimately acquainted with the hillside Cabernet of Brokenrock Vineyard. 
Highlights:
• (4) 750ml bottles each of Brockenrock Vineyard Cabernet Sauvignon from the 2013, 2014 and 2015 vintages 
• Private tasting for four guests with second-generation vintners Elana Hill and David Ahlm 
Wine: 
4 - 750ml (Standard) - Brokenrock Vineyard, 2015 Cabernet Sauvignon, - Napa Valley 
4 - 750ml (Standard) - Brokenrock Vineyard, 2014 Cabernet Sauvignon, - Napa Valley 
4 - 750ml (Standard) - Brokenrock Vineyard, 2013 Cabernet Sauvignon, - Napa Valley 
Donor Estimate of Fair Market Value: $1,500.00  </t>
  </si>
  <si>
    <t xml:space="preserve">Description:
  This lot features a rare 6-liter of 2022 Black Chicken Zinfandel and lunch for 6 guests.
  Highlights:
  • 6-liter bottle of 2022 Black Chicken Zinfandel
  • Lunch for 6 guests
  Wine:
  1 - 6 Liter (Imperial) - 2022 Zinfandel, Black Chicken - Napa Valley
 Donor Estimate of Fair Market Value: $1,725.00  </t>
  </si>
  <si>
    <t xml:space="preserve">Description: 
We invite you to immerse yourself in the world of Robert Mondavi Winery enjoying an intimate Napa Valley weekend specially curated for two couples. The weekend will kick off with an extraordinary al fresco dinner at Arch &amp; Tower, Robert Mondavi Winery’s reimagined hospitality experience at the historic Borreo Building on the Napa River. A selection of library wines spanning the decades as well as current releases will be featured, complemented by a delectable multi-course dinner from Jeff Mosher, Robert Mondavi Winery’s Executive Chef and culinary team. The weekend will continue with a private vineyard tour of To Kalon Vineyard with Robert Mondavi Winery winemaker, Kurtis Ogasawara, featuring I Block and Monastery Block. Experience firsthand what makes To Kalon Vineyard one of the most sought-after vineyards in the world. You’ll then be guided through a blending seminar with our winemaker, where you’ll learn the nuances of our winemaking approach and how they create our classic wine style with freshness, elegance, structure, and typicity. Each guest will have a personally crafted wine to take home to remember the weekend. Throughout the weekend, you will enjoy luxurious accommodations at the Archer Hotel: a wine country retreat with an urban beat. Archer's boutique hotel is set in the heart of flourishing downtown Napa, surrounded by the distinctive shops and dining of First Street Napa and just steps from the Napa Riverfront and Oxbow Public Market. Make the most of your stay with a dining credit to enhance your culinary experience. Indulge in a dinner at Charlie Palmer Steak House or savor the breathtaking Napa skyline as you enjoy brunch at the hotel's rooftop dining oasis, Sky &amp; Vine. You'll travel like a VIP with Pure Luxury Transportation, Napa Valley’s transportation leader committed to perfection for you and your guests. We look forward to bringing the magic of Robert Mondavi Winery to life for you throughout this memorable weekend This package must be scheduled by February 2025 and redeemed before May 2025, on dates mutually agreed upon. Air transportation not included. 
Highlights: 
1. Private winemaker tour of To Kalon Vineyard &amp; hosted by our Director of Winemaking Kurtis Ogasawara 
2. Winemaker led blending seminar at Arch &amp; Tower, our newly opened tasting room in the heart of downtown Napa
3. Multi-course al fresco dinner prepared by winery Executive Chef Jeff Mosher and his culinary team at Arch &amp; Tower 
4. Library and current vintage wines paired with dinner featuring our reserve wines from the famed To Kalon Vineyard 
5. 2 nights’ luxury accommodations at the Archer Hotel in downtown Napa for 2 couples (4 people total) 
6. Dining credit to be used at any Archer Hotel Napa restaurant including Charlie Palmer Steakhouse or Sky &amp; Vine Rooftop Bar 
7. Ground transportation with Pure Luxury Transportation (car service to/from airport and to/from Archer hotel to Robert Mondavi Winery in Oakville) 
Donor Estimate of Fair Market Value: $7,750.00  </t>
  </si>
  <si>
    <t xml:space="preserve">Description:
  Round Pond Estate specializes in the creation of expressive wines, artisan foods and unforgettable experiences. This exceptional lot includes an exquisite lunch thoughtfully prepared by Estate Chef Fernando Arias. Each course highlights the renowned culinary gardens of the estate and pairs with their highly-lauded wines. The included 2014 Reserve Cabernet Sauvignon magnum is a 10-year vintage release from one of Napa Valley’s most exceptional vintages and the 2021 Reserve Cabernet Sauvignon is ideal for cellaring another 15 years or more.
  Highlights:
  • An exclusive, curated 4-course wine and food pairing at the winery for 8 guests. Featuring seasonal ingredients from the garden, each course is carefully designed by Estate Chef Fernando Arias to showcase the beauty of each wine.
  • (2) 1.5-liter magnums of Reserve Cabernet Sauvignon from our Rutherford estate, including a 2014 Reserve Cabernet Sauvingon 10-year release and a current release 2021 Reserve Cabernet Sauvingon, perfect for your cellar.
  Wine:
  1 - 1.5L (Magnum) - 2014 Cabernet Sauvignon, Reserve - Rutherford
  1 - 1.5L (Magnum) - 2021 Cabernet Sauvignon, Louis Bovet Reserve - Rutherford
 Donor Estimate of Fair Market Value: $2,445.00  </t>
  </si>
  <si>
    <t xml:space="preserve">Description:
  The wines of Schrader Cellars and Mount Veeder Winery, together, represent the range and diversity of a unique slice of Napa Valley microclimates and terroir from the valley floor to its highest peaks through the lens of a shared commitment to intuitive and exceptional wines.
  Schrader Cellars’ Old Sparky is one of Napa Valley’s most coveted wines. Crafted by winemaker Thomas Rivers Brown and composed of the finest barrels in any given vintage, this wine represents the pinnacle of quality and the epitome of famed To Kalon in the heart of Oakville.
  The 2013 and 2014 vintages represent two of the very best across the last two decades and are drinking beautifully right now, showcasing the harmonious marriage of fruit, tannins and structure with a strong core tempered by elegance and a full bloom of fruit.
  From the gravel and clay alluvial soils of To Kalon nestled at the foot of the Mayacamas Mountain range, we take a journey 1,500 feet up – along windy roads and through thick wild forest, to the stunning estate vineyards of Mount Veeder Winery, where this trailblazing winery has crafted wines with altitude for more than 50 years.
  The Reserve Red is the winery’s flagship bottling, comprised of different blends of the classic red varieties each vintage, with the core of each vintage remaining our estate Cabernet Sauvignon. The 2013 and 2014 vintages are in their prime drinking windows. Both showcase a nervy structure, finely developed tannins, and rich fruit with notes of earthy currant, fragrant anise and savory notes of cedar, bay and mint.
  With more than a decade's worth of aging, these magnums can be enjoyed now but will also continue to evolve and age gracefully for at least another decade.
  Highlights:
  • (2) 1.5-liter magnums of Schrader Cellars library wine
  • (2) 1.5-liter magnums of Mount Veeder Winery library wine
  Wine:
  1 - 1.5L (Magnum) - Mount Veeder Winery, 2014 Red Blend, Reserve - Mount Veeder
  1 - 1.5L (Magnum) - Mount Veeder Winery, 2013 Red Blend, Reserve - Mount Veeder
  1 - 1.5L (Magnum) - Schrader Cellars, 2014 Cabernet Sauvignon, Old Sparky Beckstoffer To Kalon - Oakville
  1 - 1.5L (Magnum) - Schrader Cellars, 2013 Cabernet Sauvignon, Old Sparky Beckstoffer To Kalon - Oakville
 Donor Estimate of Fair Market Value: $1,000.00  </t>
  </si>
  <si>
    <t xml:space="preserve">Description: 
Add a patriotic flair to your cellar with the Commemorative Etched American Flag Magnum Gift Set, which includes four etched Riedel wine glasses. Guests will be invited to come up to Sherwin Family Vineyards, located at the top of Spring Mountain, to enjoy a VIP tasting experience and al fresco lunch on the winery patio overlooking the picturesque lake and vineyards. This memorable day will live on in your memory and in your cellar, with the beautifully etched flag magnum on display. 
Highlights: 
• Commemorative Etched American Flag Magnum Gift Set with four etched Riedel wine glasses 
• VIP tasting experience at Sherwin Family Vineyards for up to 6 guests 
• Al fresco lunch on the winery patio overlooking the vineyards and lake 
Wine: 
1 - 1.5L (Magnum) - Estate Cabernet Sauvignon, 2021 Cabernet Sauvignon, Commemorative Etched American Flag Bottle - Spring Mountain District 
Donor Estimate of Fair Market Value: $2,015.00  </t>
  </si>
  <si>
    <t xml:space="preserve">Description:
  Year in and year out, our very best Cabernet Sauvignon comes from our Oak Knoll estate vineyard surrounding the winery. The reserve block is planted on an ancient riverbed with soils that are gravelly and well-drained, resulting in very deep, rich and balanced fruit flavors. The entire vineyard is fabulous, but we like to show off this particular block by bottling a portion separately as our Estate Reserve Cabernet Sauvignon. The 2016 vintage reserve blend came from four barrels of the Clone 337, three barrels of Clone 15, and two barrels from Clone 4. The wine was barrel fermented and then aged in the same barrels for elegantly integrated layers of fruit and oak resulting in a beautifully balanced and seamless wine that will age for 15 years or more.
  Highlights:
  • 3-liter double magnum of 2016 Estate Reserve Cabernet Sauvignon, Oak Knoll District
  • Silenus Winery Five Vintage Vertical Estate Reserve Cabernet Sauvignon Tasting for 4 guests
  Wine:
  1 - 3 Liter (Double magnum) - Estate Reserve, 2016 Cabernet Sauvignon, - Oak Knoll District of Napa Valley
 Donor Estimate of Fair Market Value: $1,500.00  </t>
  </si>
  <si>
    <t xml:space="preserve">Description:
  The winning bidder will receive five 1.5-liter magnums of Silver Stag Winery Coombsville Cabernet Sauvignon.
  Highlights:
  • (5) 1.5-liter magnums of Cabernet Sauvignon, recommended by our staff, from the 2002, 2005, 2010, 2011 and 2012 vintages
  • The bouquet and lush flavors explode with layers of black currant, dark berries, black licorice and oak notes
  • The palate is rich, dense, and lush with concentrated flavors of cassis, dark fruit, roasted coffee, dried violets and a hint of dark chocolate
  • The long elegant finish is complex, with a firm tannin structure and earthiness that compliments layered flavors of black fruit, violets, spice and mocha
  Wine:
  5 - 1.5L (Magnum) - 2002, 2005, 2010, 2011, 2012 Cabernet Sauvignon, - Coombsville
 Donor Estimate of Fair Market Value: $1,005.00  </t>
  </si>
  <si>
    <t xml:space="preserve">Description:
  Gather a group of 20 friends and join Amy and Dominic Chappellet from Chappellet Winery and Caroline and Jeff Smith from Hourglass Winery for an authentic Argentinian asado on Pritchard Hill. Dominic and Jeff, master grillers, will put on a show, cooking a whole lamb over an open fire. You’ll enjoy a spectacular meal with extraordinary wines flowing from Chappellet and Hourglass while taking in breathtaking views of Napa Valley below. Set a mutually agreeable date for your group to gather for an unforgettable evening.
  Highlights:
  • Co-hosted by vintners Amy and Dominic Chappellet from Chappellet Winery and Carolyn and Jeff Smith from Hourglass Winery
  • Live-fire whole lamb outdoor cookout on Pritchard Hill overlooking Lake Hennessey
  • Unique dinner experience for up to 20 friends
 Donor Estimate of Fair Market Value: $14,000.00  </t>
  </si>
  <si>
    <t xml:space="preserve">Description:
  The 2019 Houyi Vineyard Cabernet Sauvignon from Sire Estate is a powerhouse “purebred” vintage, 100% Clone 4 Cabernet Sauvignon from Napa Valley’s famed Pritchard Hill region. The winning bidder will receive a custom etched, hand-painted 3-liter bottle, featuring Sire’s signature image of a 14th-century king’s war horse. A beautiful and bold centerpiece for any wine cellar, as only eight 3-liter bottles were produced.
  Additionally, the winner will receive an exquisite walnut wood three-pack case of 750ml bottles from the same 2019 vintage, as well as advanced placement on the winery’s allocation mailing list, bypassing the waitlist.
  Highlights:
  • 3-liter custom-etched bottle of 2019 Houyi Vineyard Cabernet Sauvignon
  • Walnut Wood Three-Pack, (3) 750ml bottles of 2019 Houyi Vineyard Cabernet Sauvignon
  Wine:
  1 - 3 Liter (Double magnum) - 2019 Cabernet Sauvignon, - Napa Valley
  3 - 750ml (Standard) - 2019 Cabernet Sauvignon, - Napa Valley
 Donor Estimate of Fair Market Value: $3,475.00  </t>
  </si>
  <si>
    <t xml:space="preserve">Description:
  Sleeper is back – Napa Valley’s original hush-hush, need-to-know producer. We’ve kept secrets and quietly bottled wine and fermented juice from many of Napa’s top wineries and vineyards – with years of connections and tight lips to give incredible “sleeper wines” that always overdeliver. Jean Hoefliger, the 100-point Napa winemaker with a Chateau Lynch-Bages pedigree, signed on in 2021, sourcing from some of the best sites around the valley. These Cabernets hail from Napa’s remarkable 2021 vintage – intensely flavored wines with age-worthy potential.
  Highlights:
  • Two bottles of Cabernet Sauvignon from Vine Cliff’s estate, on the eastern edge of Napa Valley’s priciest AVA in Oakville, with Decanter scores of 94 and 95 respectively.
  • Two NDA-protected Napa Valley Cabernet Sauvignons comprised from well-known Napa wineries and vineyards. Highly concentrated, powerful wines that compete with the top wines of Napa and beyond.
  • Several decades of industry insider experience and networking, from the folks at Last Bottle wines.
  • Limited production bottlings that can’t be found anywhere else!
  Wine:
  6 - 750ml (Standard) - Vine Cliff Estate, 2021 Cabernet Sauvignon, - Oakville
  6 - 750ml (Standard) - 2021 Cabernet Sauvignon, - Napa Valley
  6 - 750ml (Standard) - Reserve, 2021 Cabernet Sauvignon, - Napa Valley
  6 - 750ml (Standard) - Vine Cliff Oakville Bench, 2021 Cabernet Sauvignon, - Oakville
  1 - 1.5L (Magnum) - 2018 Cabernet Sauvignon, - Oakville
 Donor Estimate of Fair Market Value: $642.00  </t>
  </si>
  <si>
    <t xml:space="preserve">Description:
  This lot features six consecutive vintages of Snowden Brothers Vineyard Cabernet Sauvignon - a renowned vineyard-designate wine produced from a hillside property where wine grapes have been grown since 1878, for the past 70 years by the Snowden family. The Brothers Vineyard Cabernet Sauvignon is harvested at moderate sugars, fermented dry by feral and wild yeasts, without the addition of sugar, acid or digestive enzymes, aged in French Oak and bottled unfined. Based on the many variables of the vintages, for some vintages winemaker Diana Snowden Seysses bottled the wine unblended; in others, the Cabernet has been blended with varying amounts of Cabernet Franc or Petit Verdot - all estate fruit. The lot includes a complimentary tasting for up to 8 guests at the Snowdens’ private tasting room in St. Helena.
  Highlights:
  • 6-bottle vertical of Brothers Vineyard Cabernet Sauvignon from the 2014, 2015, 2016, 2017, 2018 and 2019 vintages
  • Produced from a two-acre block at 850 feet of elevation on the eastern slope of Napa Valley, between St. Helena and Rutherford
  • Crafted by Diana Snowden Seysses in a classic style to highlight the nuances of site, variety and vintage
  Wine:
  6 - 750ml (Standard) - 2014 to 2019 Cabernet Sauvignon, Brothers Vineyard - Napa Valley
 Donor Estimate of Fair Market Value: $1,008.00  </t>
  </si>
  <si>
    <t xml:space="preserve">Description:
  This exclusive Cabernet Sauvignon six-vintage vertical from Stag’s Leap Wine Cellars gives a glimpse into the rich legacy and enduring allure of the estate’s finest wines. This distinguished collection includes six vintages - 2000, 2010, 2012, 2014, 2018, and 2021 - that offer a distinct expression of this legendary winery’s rich viticultural heritage.
  In addition to tasting the wines, embark on an extraordinary journey into the heart of the Stags Leap District with the Vineyard Tour and Tasting package led by Stag’s Leap Wine Cellars head winemaker Marcus Notaro. Delve into the rich history, unparalleled craftsmanship and breathtaking beauty of this renowned winegrowing region as you discover the secrets behind our world-class wines.
  Highlights:
  • Six meticulously selected vintages of our Estate S.L.V. Cabernet Sauvignon - 2000, 2010, 2012, 2014, 2018, and 2021
  • A Vineyard Tour and Tasting experience through the soul of Stags Leap District led by Stag’s Leap Wine Cellars head winemaker Marcus Notaro
  Wine:
  2 - 750ml (Standard) - 2018 Cabernet Sauvignon, S.L.V. - Stags Leap District
  2 - 750ml (Standard) - 2014 Cabernet Sauvignon, S.L.V. - Stags Leap District
  2 - 750ml (Standard) - 2012 Cabernet Sauvignon, S.L.V. - Stags Leap District
  2 - 750ml (Standard) - 2010 Cabernet Sauvignon, S.L.V. - Stags Leap District
  2 - 750ml (Standard) - 2021 Cabernet Sauvignon, S.L.V. - Stags Leap District
  2 - 750ml (Standard) - 2000 Cabernet Sauvignon, S.L.V. - Stags Leap District
 Donor Estimate of Fair Market Value: $3,850.00  </t>
  </si>
  <si>
    <t>owc</t>
  </si>
  <si>
    <t xml:space="preserve">Description:
  Enjoy the newly renovated casita conveniently located in the heart of Oakville off Silverado Trail at the Lopez family vineyard. The casita accommodates four guests and includes two suites with private bathrooms, a living room, a kitchenette and a private courtyard. Based on availability, bookings are available from November 1, 2024, through November 2025. The winning bidder will also receive a six-pack vertical from 2017 through 2019 (two bottles from each vintage) from our small lot, organically farmed Sylvie Estate Cabernet Sauvignon, grown steps away from your inviting accommodations.
  Highlights:
  • 6-bottle (750ml) vertical of Lopez Vineyard Cabernet Sauvignon from the 2017, 2018 and 2019 vintages – two bottles each
  • 2 nights' accommodations for 4 guests in Oakville casita off Silverado Trail
  Wines:
  2 - 750ml (Standard) - 2018 Cabernet Sauvignon, Lopez Vineyard - Oakville
  2 - 750ml (Standard) - 2017 Cabernet Sauvignon, Lopez Vineyard - Oakville
  2 - 750ml (Standard) - 2019 Cabernet Sauvignon, Lopez Vineyard - Oakville
 Donor Estimate of Fair Market Value: $2,520.00  </t>
  </si>
  <si>
    <t xml:space="preserve">Description:
  Looking to roll up your sleeves while connecting winemaking dots? Join The Wine Foundry’s Stuart Ake to explore each step of the production process by sorting, de-stemming and crushing grapes, managing fermentations and sampling wines that are only two hours, two days and two weeks old.
  Working “crush” is incredibly exciting, educational and a wee bit dirty. However, if you don't mind purple fingers, and wine-splashed clothing and truly want to learn how top-quality wines are produced, this immersive experience will remove the veil to winemaking Oz.
  CrushCamps are only held during the harvest season, September and October. Available 2024 CrushCamp dates can be viewed at eventbrite.com/o/the-wine-foundry-2783817262
  Highlights:
  • Harvest experience at the winery and single-vineyard Cabernet Sauvignon tasting for 6 guests
  • Explore each step of the production process by sorting, de-stemming and crushing grapes, managing fermentations and sampling wines that are only 2 hours, 2 days and 2 weeks old
  • Switch from wines in production to finished wines with a reserve tasting of single-vineyard Cabernet Sauvignons from Foundry Wines
  Wine:
  1 - 750ml (Standard) - 2018 Cabernet Sauvignon, - Napa Valley
 Donor Estimate of Fair Market Value: $1,260.00  </t>
  </si>
  <si>
    <t xml:space="preserve">Description:
  Located on 22 forested acres on the Napa County line, surrounded by an unspoiled Land Trust, Tom Eddy Winery is a mountain oasis from the hubbub of the Napa Valley floor. After an inspection of the estate Kerry’s Vineyard, winners will join owners Tom and Kerry Eddy on a property tour while enjoying a tasting of current-release wines from the portfolio. In the cave, a barrel tasting from the current reserve Cabernet Sauvignons is included, plus a preview tasting of unreleased Brandy lots from four different vintages. Finish the afternoon with a picnic lunch overlooking Napa Valley, with breathtaking views of Mount St. Helena and beyond. Take home two library Cabernet Sauvignon magnums signed by winemaker Tom Eddy.
  Schedule your visit for Fall 2024 or Spring 2025. Expires June 1, 2025.
  Highlights:
  • Winery tour with current release wine tasting for 4 guests 
  • Barrel tasting of current reserve Cabernet Sauvignon wines for 4 guests
  • Brandy preview tasting for 4 guests
  • Scenic picnic lunch for 4 guests
  Wine:
  2 - 1.5L (Magnum) - 2014 Cabernet Sauvignon, Flagship - Napa Valley
 Donor Estimate of Fair Market Value: $1,600.00  </t>
  </si>
  <si>
    <t xml:space="preserve">Description:
  This lot features a special vertical from Vineyard 29 to showcase the exceptionality of Napa Valley. When we developed our Cru Cabernet, we strove to represent a classic red blend from this unique place in the world. Representing Napa Valley from the north, south, east, west, valley floor and hillside vineyards, we have been blending Cru Cabernet since 2004. In this exceptional lot, we offer you a bottle of each vintage 2017 through 2022. Six vintages to enjoy over five to 15 more years - or in one big night as an exploration with wine friends!
  Highlights:
  • 6-bottle 1.5-liter magnum vertical from 2017 through 2022 vintages
  Wines:
  6 - 1.5L (Magnum) - Vineyard 29, 2017-2022 Cabernet Sauvignon, Cru - Napa Valley
 Donor Estimate of Fair Market Value: $1,130.00  </t>
  </si>
  <si>
    <t xml:space="preserve">Description:
  This exquisite collection features a rare vertical spanning eight remarkable vintages, from 2014 to 2021, encapsulating the essence of our Estate Cabernet. Limited to just 78 verticals produced, this 8-bottle collection is housed in a bespoke hand-crafted black walnut wooden box. This collector’s edition is a testament to our dedication to crafting wines of unparalleled quality that remain a reflection of the tiny spot at the top of Spring Mountain we are so fortunate to call home. A true collector’s item to showcase on display in your home cellar!
  Highlights:
  • 8-bottle vertical of our Estate Cabernet Sauvignon from the 2014 to 2021 vintages
  • 2nd Edition Vineyard 7 &amp; 8 Collector's Case, a handcrafted black walnut box
  • Limited to just 78 verticals produced
  Wine:
  1 - 750ml (Standard) - 2020 Cabernet Sauvignon, Estate - Spring Mountain District
  1 - 750ml (Standard) - 2014 Cabernet Sauvignon, Estate - Spring Mountain District
  1 - 750ml (Standard) - 2015 Cabernet Sauvignon, Estate - Spring Mountain District
  1 - 750ml (Standard) - 2016 Cabernet Sauvignon, Estate - Spring Mountain District
  1 - 750ml (Standard) - 2017 Cabernet Sauvignon, Estate - Spring Mountain District
  1 - 750ml (Standard) - 2019 Cabernet Sauvignon, Estate - Spring Mountain District
  1 - 750ml (Standard) - 2021 Cabernet Sauvignon, Estate - Spring Mountain District
  1 - 750ml (Standard) - 2018 Cabernet Sauvignon, Estate - Spring Mountain District
 Donor Estimate of Fair Market Value: $2,500.00  </t>
  </si>
  <si>
    <t xml:space="preserve">Description: 
WaterMark Wine is a private label from Winemaker Phil Steinschriber, formerly winemaker for Diamond Creek Vineyards from 1991 to 2021. From deep in our cellar, we offer a 6-bottle vertical of Phil's fabulous Cabernet, which is completely sold out. Five of these wines come from Wildcat Vineyards in the Mt. Veeder appellation. At 2,000 feet, the air is rarified, and the ultraviolet rays make the skins of the berries thick and dark. The wines are deep and luscious with a dark ruby color and strong fruit aromas. The palate exhibits cherry and dark fruit flavors complimented by vanilla and oak with long lasting tannins and great mouthfeel. 
Highlights: 
• A rare library 6-bottle vertical from our cellar of Cabernet Sauvignon 
• (1) 750ml bottle each of Mt. Veeder Cabernet Sauvignon from the 2010, 2011, 2012, 2013 and 2014 vintages 
• (1) 750ml bottle of 2013 Napa Valley Cabernet Sauvignon 
Wine:
1 - 750ml (Standard) - 2012 Cabernet Sauvignon, - Mount Veeder 
1 - 750ml (Standard) - 2011 Cabernet Sauvignon, - Mount Veeder 
1 - 750ml (Standard) - 2013 Cabernet Sauvignon, - Mount Veeder 
1 - 750ml (Standard) - 2013 Cabernet Sauvignon, - Napa Valley 
1 - 750ml (Standard) - 2014 Cabernet Sauvignon, - Mount Veeder 
1 - 750ml (Standard) - 2010 Cabernet Sauvignon, - Mount Veeder 
Donor Estimate of Fair Market Value: $600.00  </t>
  </si>
  <si>
    <t xml:space="preserve">Description:
  A young project on a century-old vineyard, Young Inglewood Vineyards is pleased to offer this vertical from the first three vintages made in our facility. Three great years to explore vintage variation in Napa Valley.
  Highlights:
  • A vertical of Young Inglewood Vineyard's Estate Cabernet Sauvignon from library vintages 2012, 2013 and 2014 
  • Organic and regenerative farming
  • From the Saint Helena, Napa Valley appellation
  Wine:
  1 - 750ml (Standard) - 2014 Cabernet Sauvignon, Estate - St. Helena
  1 - 750ml (Standard) - 2013 Cabernet Sauvignon, Estate - St. Helena
  1 - 750ml (Standard) - 2012 Cabernet Sauvignon, Estate - St. Helena
 Donor Estimate of Fair Market Value: $705.00  </t>
  </si>
  <si>
    <t>Description:
Each year, the Harlan Estate team assembles outstanding components that come heartbreakingly close to inclusion in the final, rigorous selection for the Grand Vin. From these barrels, they weave together the finest elements to produce a second expression from the estate called The Maiden. While remarkably faithful to the vineyard’s pedigree and the underlying character of the first wine, The Maiden possesses merits all its own.
The winning bidder(s) will take home a unique vertical of six magnums of The Maiden, spanning from a series of exceptional vintages from 2013 to 2018. This is a rare opportunity to add to your cellar bottles which the winery has never made available for sale.
Additionally, the winning bidder and five guests will be welcomed to Harlan Estate by a winery principal for a visit and tasting in the western hills of Oakville, on a mutually agreeable date.
Highlights:
• An exclusive, first-time offering of (6) 1.5-liter magnums, a vertical of The Maiden featuring vintages from 2013 to 2018
• A private visit and tasting for up to 6 guests at Harlan Estate with a winery principal
Wines:
1 - 1.5L (Magnum) - 2018 Red Blend, The Maiden - Napa Valley
1 - 1.5L (Magnum) - 2017 Red Blend, The Maiden - Napa Valley
1 - 1.5L (Magnum) - 2016 Red Blend, The Maiden - Napa Valley
1 - 1.5L (Magnum) - 2015 Red Blend, The Maiden - Napa Valley
1 - 1.5L (Magnum) - 2014 Red Blend, The Maiden - Napa Valley
1 - 1.5L (Magnum) - 2013 Red Blend, The Maiden - Napa Valley
Donor Estimate of Fair Market Value: $12,000.00</t>
  </si>
  <si>
    <t>Description:
Our renowned and immersive “Grill Your Own” experience was pioneered by Peter Mondavi Sr., inspired by his love for locally sourced, dry-aged steak paired with our exquisite Charles Krug Cabernets. Rooted in our family tradition of gathering in the kitchen, this experience invites you to become the master of your meal, grilling your locally sourced Flannery Steak over a live fire grill. Should you prefer not to wield the tongs yourself, worry not; a chef and a Mondavi will be on hand to assist you every step of the way. Before the grilling begins, you will be led on a guided tour by a member of the Mondavi family, learning about our heritage and history, and showcasing the land we proudly call home. Indulge in the seamless harmony of our fine wines paired with your steak and sides, culminating in a sumptuous finale featuring estate Port and dessert, ensuring memories and flavors that linger long after the evening concludes.
The winner will also take home a magnum of 2014 Cabernet Sauvignon, our 75th Anniversary Vintage Selection.
Highlights:
• “Grill Your Own” dinner experience and winery tour for 10 guests
• 1.5L (magnum) bottle of 2014 75th Anniversary Vintage Selection Cabernet Sauvignon
Wine:
1 - 1.5L (Magnum) - 2014 Cabernet Sauvignon, 75th Anniversary Vintage Selection - Napa Valley
Donor Estimate of Fair Market Value: $4,250.00</t>
  </si>
  <si>
    <t>Description:
The vineyard sources for our 2021 Cabernet Sauvignon hail from Napa Valley sub-appellations including Oakville, Rutherford, Yountville and Mt. Veeder, Calafia’s home base. Notable vineyards include Beckstoffer’s George III in Rutherford and Veeder Ridge high on Mt. Veeder.
The wine is 79% Cabernet Sauvignon, 11% Malbec and 10% Petit Verdot, the latter two coming from the prominent Pelissa Vineyard in the Yountville appellation.
2021 was a “normal” growing season, free from all abnormalities. The growing season was ideal, ripening was even, and harvest was uneventful. The grapes were picked between 23-25 Brix with excellent acid and pH. Fermentations were hand-punched four times per day for 10 days, then lightly pressed in a basket press, retaining only the free run. Barrel aging was 24 months in 100% French oak, 30% new Darnajou barrels. The five barrels were bottled in February 2024, yielding 125 cases. The release date will be November 1, 2024.
The wine is a dark garnet, with indigo hues and opens with a black fruit aroma profile. The mouthfeel is round, rich and elegant with fine-grain tannins for long-term aging. Our wines age gracefully for 15 to 20 years.
Calafia Wines is a Napa Valley micro winery specializing in handcrafted, vineyard-designated wines. We produced six wines, both standard and eclectic varietals. Founded in 1979 by Randle &amp; MaryLee Johnson, Calafia will celebrate its 45th harvest in 2024. Currently, we produce about 900 cases.
Simultaneously, Randle was the founding and senior winemaker in 1983 at The Hess Collection Winery on Mt. Veeder. After 37 years at Hess, he semi-retired in 2020 to focus entirely on the Calafia portfolio.
Highlights:
• 1.5-liter magnum bottle of 2021 Napa Valley Cabernet Sauvignon
Wine:
1 - 1.5L (Magnum) - 2021 Cabernet Sauvignon, - Napa Valley
Donor Estimate of Fair Market Value: $500.00</t>
  </si>
  <si>
    <t>Description:
The winner and a guest will enjoy a full Wine Country experience with The Vice's founders, Malek and Torie Amrani. Your magical day begins with a vineyard tour before you enjoy a barrel tasting and blending session in the cellar. After working up an appetite, you will be treated to a private lunch or dinner at The Vice's estate, prepared by our in-house chef.
To commemorate your Napa Valley experience, you will take home a mixed case of various library wines from several different sub-appellations of the region. You will also receive four quarterly shipments of 12 bottles for one year, our Vice Vault VIP Membership.
Highlights:
• 12 bottles of library wines from our personal collection, from different sub-appellations of Napa Valley
• Four quarterly shipments of 12 bottles each for one year, our Vice Vault VIP Membership
• Vineyard walk with founders for 2 guests
• Cellar barrel tasting and private blending session
• Private lunch or dinner at the estate, prepared by our estate chef
Wines:
48 - 750ml (Standard) - Four Quarterly Shipments of 12 Bottles Each - Napa Valley
12 - 750ml (Standard) - Various to Take Home - Napa Valley
Donor Estimate of Fair Market Value: $7,826.00</t>
  </si>
  <si>
    <t>Description:
When you want the world’s best Bourbon experience, you go to Kentucky. Welcome to Bourbon’s birthplace - discover our flavors, craftsmanship and legendary hospitality. This adventure for four adults begins with private transportation services by Mint Julep Experiences for a two-day excursion through Bourbon Country, along with an itinerary and scheduling service. The first day in the Commonwealth will take you to Angel’s Envy Distillery in Louisville, Kentucky for a Private Angel’s Envy Bottle Your Own Experience. During this one-of-a-kind experience, you’ll fill, cork and label your own bottle of distillery-exclusive Angel’s Envy Single Barrel Kentucky Straight Bourbon Whiskey Finished in Port Wine Barrels and enjoy a tasting of their flagship and single barrel Bourbons.
This is a standalone experience and does not include a full distillery tour. Capacity for the ‘Bottle Your Own’ is limited to 4 bottlers. Next, you will suit up for Bourbon Boot Camp at the Evan WIlliams Bourbon Experience. Get your hands dirty in a real working distillery in downtown Louisville. Work side-by-side with the Evan Williams Artisanal Distillery team from grain to barrel. Your group will also get a chance to sign that day’s barrel before it heads off to one of their aging rickhouses. The Evan Williams Bourbon Experience is proud to be the first distillery on Whiskey Row.
Finish your day in Louisville with a dining experience at "The Original" Bourbons Bistro – an award-winning neighborhood Bourbon Bar &amp; Restaurant – for a three-course dinner for four guests. Each guest will experience a preselected flight of Kentucky Bourbon. Bourbons will be selected by owner Jason Brauner. Experience excludes tax, gratuity and additional bar beverages. End your day with a stay at the historic Seelbach Hilton Hotel, Louisville. This package includes a two-night, two-room stay at the quintessential grand hotel, wrapped in a storied past. The Kentucky Bourbon Trail adventure continues on day two with Mint Julep Experiences transportation to the ever-popular Maker’s Mark Distillery and the Ultimate Maker’s Mark Experience. You and three friends will have an opportunity to enjoy great fellowship and Bourbon at the historic Maker’s Mark Distillery in Loretto, Kentucky. Explore the inner workings of the historic distillery on this intimate private tour led by an expert Bourbon specialist. Spend time learning about their incredible history and hearing all of the family stories.
You’ll visit several areas not seen on the standard tour, getting an in-depth look at their unique Bourbon-making process before concluding with a private tasting. End your visit with a turn at their dipping station by dipping your souvenir bottle into their signature red wax, followed by lunch for your group at Star Hill Provisions, their onsite restaurant. The Bourbon Trail adventure continues to the Bourbon Capital of the World, Bardstown, Kentucky with a stop at the Heaven Hill Bourbon Experience, for a You Do Bourbon tour. During this one-of-a-kind experience, you will taste whiskeys that are only available through You Do Bourbon. Choose your favorite, and then you’ll bottle and personalize it yourself (purchasing this bottle is an additional cost). You’ll also be able to explore the hands-on lab.
The tasting includes a showing in the 1935 Distillery Theater and access to the self-guided exhibits. The product selection for this experience, and all experiences offered at the Heaven Hill Bourbon Experience, is subject to availability and may change at any time. Since the late 1700s, the Old Talbott Tavern, located in historic Bardstown on Court Square, has provided shelter, food and drink to Kentucky travelers. The Tavern also boasts the world’s oldest Bourbon bar! Your group will receive a voucher for up to $100 to enjoy cocktails, appetizers or a full meal in their quaint dining room before returning to The Seelbach Hilton Hotel in Louisville. Ground transportation is provided for two days in the Commonwealth by Mint Julep Experiences. Your personalized adventure will include seamless transportation and a professional driver.
Must be 21 or over to participate in all distillery experiences. Distillery experiences are available at select dates and times. This package must be scheduled by December 1, 2024, and redeemed before December 1, 2025, on dates mutually agreed upon by each donor. Air transportation not included. Blackout dates: Kentucky Derby Week, Kentucky Bourbon Festival Week, any major holidays.
Highlights:
• Two-day excursion for 4 adults through Bourbon Country in Kentucky; two nights' accommodations and ground transportation provided to all destinations
• Day 1 - Angel’s Envy Distillery in Louisville, Kentucky for a Private Angel’s Envy Bottle Your Own Experience
• Day 1 - Bourbon Boot Camp at the Evan WIlliams Bourbon Experience in Louisville
• Day 1 - Three-course dining experience dining experience at "The Original" Bourbons Bistro • Day 1 - End your day with a stay at the historic Seelbach Hilton Hotel, Louisville
• Day 2 - Maker’s Mark Distillery and the Ultimate Maker’s Mark Experience in Loretto • Day 2 - Lunch at Star Hill Provisions, their onsite restaurant
• Day 2 - A stop at the Heaven Hill Bourbon Experience for a You Do Bourbon tour in Bardstown
Donor Estimate of Fair Market Value: $11,100.00</t>
  </si>
  <si>
    <t xml:space="preserve">Description:
 Enjoy 28 bottles of library wines from Napa Valley, including wines from the notable 2013 and 2018 vintages. This unique collection of wine is a result of a collaboration between Napa Valley Vintner member wineries.
 Highlights:
 • 21 x 750mL (standard) bottles of Napa Valley library wine
 • 6 x 1.5L (magnum) bottles of Napa Valley library wine
 • 1 x 3L (double magnum) bottle of Napa Valley library wine
 Wines:
 1 - 750ml (Standard) - ADAMVS, 2015 Cabernet Sauvignon, QUINTVS - Howell Mountain
 1 - 750ml (Standard) - Alejandro Bulgheroni, 2017 Cabernet Sauvignon, - Napa Valley
 1 - 750ml (Standard) - Boich Family Cellar, 2018 Cabernet Sauvignon, Beckstoffer To Kalon Vineyard - Napa Valley
 1 - 750ml (Standard) - Brilliant Mistake Wines, 2018 Cabernet Sauvignon - Napa Valley
 1 - 750ml (Standard) - Chateau Boswell Winery, 2021 Cabernet Sauvignon, At Anchor - Napa Valley
 3 - 1.5L (Magnum) - Clif Family Winery, 2019 Cabernet Sauvignon - Howell Mountain
 1 - 750ml (Standard) - Dolum Estates, 2020 Cabernet Sauvignon - Oakville
 1 - 1.5L (Magnum) - Dominus Estate, 2016 Custom Blend/Cuvée, Dominus - Yountville
 1 - 750ml (Standard) - Edict Wines, 2020 Cabernet Sauvignon, Reserve - Rutherford
 1 - 750ml (Standard) - Frisson, 2021 Cabernet Sauvignon - Napa Valley
 1 - 750ml (Standard) - Inner Circle Wine, 2021 Chardonnay, Letterhead - Napa Valley
 1 - 750ml (Standard) - Knighton Family Vineyards, 2015 Cabernet Sauvignon, Reserve - Napa Valley
 1 - 750ml (Standard) - Moone-Tsai Vineyards, 2019 Red Blend, Hillside Blend - Howell Mountain
 1 - 750ml (Standard) - Myriad Cellars, 2019 Cabernet Sauvignon, Beckstoffer Georges III Empyrean - Napa Valley
 2 - 750ml (Standard) - Napa Valley College Estate Winery, 2015 Cabernet Sauvignon - Napa Valley
 1 - 1.5L (Magnum) - Pestoni Family Estate Winery, 2017 Cabernet Sauvignon, Estate - Howell Mountain
 1 - 750ml (Standard) - Quivet Cellars, 2018 Cabernet Sauvignon, Beckstoffer Las Piedras - Napa Valley
 1 - 750ml (Standard) - Rockmere Vineyards, 2018 Cabernet Sauvignon - Napa Valley
 1 - 1.5L (Magnum) - Seavey Vineyard, 2017 Cabernet Sauvignon - Napa Valley
 1 - 750ml (Standard) - Sinegal Estate Winery, 2019 Cabernet Sauvignon, Estate Reserve - Napa Valley
 1 - 750ml (Standard) - Stags' Leap Winery, 2019 Cabernet Sauvignon, Limited Edition Reserve - Napa Valley
 1 - 750ml (Standard) - Stalworth, 2019 Cabernet Sauvignon - Rutherford1 - 750ml (Standard) - Tayson Pierce Estate Wines, 2018 Cabernet Sauvignon, Stagecoach Vineyard - Atlas Peak
 1 - 750ml (Standard) - The Vineyard House, 2013 Cabernet Sauvignon - Oakville
 1 - 3 Liter (Double magnum) - Tournesol, 2013 Red Blend - Coombsville
 1 - 750ml (Standard) - Verdon Estate, 2019 Custom Blend/Cuvée, Reserve No. 8 - Napa Valley
 1 - 750ml (Standard) - Vineyard {511}, 2013 Cabernet Sauvignon - Diamond Mountain District
 Donor Estimate of Fair Market Value: $4,725.00  </t>
  </si>
  <si>
    <t xml:space="preserve">Description:
 Enjoy this collaborative offering of 12 different three-year vertical wine collections from a selection of Napa Valley vintners. This rare collection of wine includes selections from several different Napa Valley AVAs, varieties and vintages, making this offering an excellent addition to any cellar, or a great jumping-off point for a newer collector.
 Highlights:
 • 11 x 3-bottle 750 mL (standard) vertical collections (36 standard bottles total)
 • 1 x 3-bottle 1.5 L (magnum) vertical collection (3 magnum bottles total)
 Wines:
 3 - 750ml (Standard) - ADAMVS, 2014-2016 Cabernet Sauvignon, TÉRES Cabernet Sauvignon - Howell Mountain
 3 - 750ml (Standard) - BRAND Napa Valley, 2017, 2019, 2021 Cabernet Franc, Proprietary Blend - Napa Valley
 3 - 750ml (Standard) - Edict Wines, 2019, 2020, 2021 Red Blend, Verdon Estate, Dolum Estates, Frisson - Napa Valley
 3 - 1.5L (Magnum) - Flora Springs Winery &amp; Vineyards, 2014-2016 Cabernet Sauvignon, Rutherford Hillside Reserve - Rutherford
 3 - 750ml (Standard) - Fontanella Family Winery, 2018-2020 Cabernet Sauvignon - Mount Veeder
 3 - 750ml (Standard) - LATERAL, 2016, 2018, 2019 Red Blend - Napa Valley
 3 - 750ml (Standard) - Lawer Family Wines, 2016-2018 Cabernet Sauvignon - Oakville
 3 - 750ml (Standard) - Levendi Winery, 2002-2004 Cabernet Sauvignon, Sweetwater - Napa Valley
 3 - 750ml (Standard) - LITHOLOGY, 2015 - 2017 Cabernet Sauvignon - Napa Valley
 3 - 750ml (Standard) - Regusci Winery, 2017-2019 Cabernet Sauvignon, Angelo’s Vineyard - Stags Leap District
 3 - 750ml (Standard) - Tournesol, 2012-2014 Cabernet Sauvignon - Coombsville
 3 - 750ml (Standard) - Toymaker Cellars, 2017-2019 Cabernet Sauvignon - Napa Valley
 Donor Estimate of Fair Market Value: $3,750.00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</si>
</sst>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9" x14ac:knownFonts="1">
    <font>
      <sz val="10"/>
      <color rgb="FF000000"/>
      <name val="Arial"/>
      <scheme val="minor"/>
    </font>
    <font>
      <sz val="11"/>
      <color theme="1"/>
      <name val="Calibri"/>
      <family val="2"/>
    </font>
    <font>
      <b/>
      <u/>
      <sz val="11"/>
      <color rgb="FFFFFFFF"/>
      <name val="Calibri"/>
      <family val="2"/>
    </font>
    <font>
      <b/>
      <sz val="11"/>
      <color rgb="FFFFFFFF"/>
      <name val="Calibri"/>
      <family val="2"/>
    </font>
    <font>
      <u/>
      <sz val="11"/>
      <color rgb="FF0000FF"/>
      <name val="Calibri"/>
      <family val="2"/>
    </font>
    <font>
      <sz val="11"/>
      <color rgb="FF000000"/>
      <name val="Calibri"/>
      <family val="2"/>
    </font>
    <font>
      <u/>
      <sz val="10"/>
      <color rgb="FF1155CC"/>
      <name val="Arial"/>
      <family val="2"/>
    </font>
    <font>
      <u/>
      <sz val="11"/>
      <color rgb="FF0000FF"/>
      <name val="Calibri"/>
      <family val="2"/>
    </font>
    <font>
      <u/>
      <sz val="11"/>
      <color rgb="FF0000FF"/>
      <name val="Calibri"/>
      <family val="2"/>
    </font>
  </fonts>
  <fills count="3">
    <fill>
      <patternFill patternType="none"/>
    </fill>
    <fill>
      <patternFill patternType="gray125"/>
    </fill>
    <fill>
      <patternFill patternType="solid">
        <fgColor rgb="FF20124D"/>
        <bgColor rgb="FF20124D"/>
      </patternFill>
    </fill>
  </fills>
  <borders count="2">
    <border>
      <left/>
      <right/>
      <top/>
      <bottom/>
      <diagonal/>
    </border>
    <border>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164" fontId="1" fillId="2" borderId="0" xfId="0" applyNumberFormat="1" applyFont="1" applyFill="1"/>
    <xf numFmtId="0" fontId="3" fillId="2" borderId="0" xfId="0" applyFont="1" applyFill="1" applyAlignment="1">
      <alignment horizontal="center"/>
    </xf>
    <xf numFmtId="0" fontId="1" fillId="2" borderId="0" xfId="0" applyFont="1" applyFill="1" applyAlignment="1">
      <alignment horizontal="center" vertical="top"/>
    </xf>
    <xf numFmtId="0" fontId="1" fillId="2" borderId="0" xfId="0" applyFont="1" applyFill="1" applyAlignment="1">
      <alignment vertical="top"/>
    </xf>
    <xf numFmtId="164" fontId="1" fillId="2" borderId="0" xfId="0" applyNumberFormat="1" applyFont="1" applyFill="1" applyAlignment="1">
      <alignment vertical="top"/>
    </xf>
    <xf numFmtId="0" fontId="3" fillId="2" borderId="0" xfId="0" applyFont="1" applyFill="1" applyAlignment="1">
      <alignment horizontal="center" vertical="top"/>
    </xf>
    <xf numFmtId="0" fontId="3" fillId="2" borderId="0" xfId="0" applyFont="1" applyFill="1" applyAlignment="1">
      <alignment vertical="top"/>
    </xf>
    <xf numFmtId="164" fontId="3" fillId="2" borderId="0" xfId="0" applyNumberFormat="1" applyFont="1" applyFill="1" applyAlignment="1">
      <alignment vertical="top"/>
    </xf>
    <xf numFmtId="0" fontId="1" fillId="0" borderId="0" xfId="0" applyFont="1" applyAlignment="1">
      <alignment horizontal="center"/>
    </xf>
    <xf numFmtId="0" fontId="4" fillId="0" borderId="0" xfId="0" applyFont="1" applyAlignment="1">
      <alignment vertical="top"/>
    </xf>
    <xf numFmtId="0" fontId="5" fillId="0" borderId="0" xfId="0" applyFont="1"/>
    <xf numFmtId="0" fontId="6" fillId="0" borderId="0" xfId="0" applyFont="1"/>
    <xf numFmtId="0" fontId="3" fillId="2" borderId="1" xfId="0" applyFont="1" applyFill="1" applyBorder="1" applyAlignment="1">
      <alignment horizontal="center" wrapText="1"/>
    </xf>
    <xf numFmtId="0" fontId="3" fillId="2" borderId="1" xfId="0" applyFont="1" applyFill="1" applyBorder="1" applyAlignment="1">
      <alignment horizontal="left" wrapText="1"/>
    </xf>
    <xf numFmtId="0" fontId="3" fillId="2" borderId="1" xfId="0" applyFont="1" applyFill="1" applyBorder="1" applyAlignment="1">
      <alignment horizontal="center" vertical="center" wrapText="1"/>
    </xf>
    <xf numFmtId="0" fontId="1" fillId="0" borderId="0" xfId="0" applyFont="1" applyAlignment="1">
      <alignment horizontal="center" vertical="center"/>
    </xf>
    <xf numFmtId="0" fontId="7" fillId="0" borderId="0" xfId="0" applyFont="1" applyAlignment="1">
      <alignment horizontal="left" vertical="center"/>
    </xf>
    <xf numFmtId="0" fontId="1" fillId="0" borderId="0" xfId="0" applyFont="1" applyAlignment="1">
      <alignment horizontal="left" vertical="center" wrapText="1"/>
    </xf>
    <xf numFmtId="0" fontId="5" fillId="0" borderId="0" xfId="0" applyFont="1" applyAlignment="1">
      <alignment horizontal="center" vertical="center"/>
    </xf>
    <xf numFmtId="0" fontId="8" fillId="0" borderId="0" xfId="0" applyFont="1" applyAlignment="1">
      <alignment horizontal="center" vertical="center"/>
    </xf>
  </cellXfs>
  <cellStyles count="1">
    <cellStyle name="Normal" xfId="0" builtinId="0"/>
  </cellStyles>
  <dxfs count="4">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s>
  <tableStyles count="2">
    <tableStyle name="Concise Lot Listing-style" pivot="0" count="2" xr9:uid="{00000000-0011-0000-FFFF-FFFF00000000}">
      <tableStyleElement type="firstRowStripe" dxfId="3"/>
      <tableStyleElement type="secondRowStripe" dxfId="2"/>
    </tableStyle>
    <tableStyle name="Detailed Lot Listing-style" pivot="0" count="2" xr9:uid="{00000000-0011-0000-FFFF-FFFF01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5:D77" headerRowCount="0">
  <tableColumns count="4">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s>
  <tableStyleInfo name="Concise Lot Listin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E74" headerRowCount="0">
  <tableColumns count="5">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s>
  <tableStyleInfo name="Detailed Lot Lis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sothebys.com/en/buy/auction/2024/collective-napa-valley-fine-wines-and-experiences-auction/fantesca-estate-winery-all-great-things-vertical" TargetMode="External"/><Relationship Id="rId21" Type="http://schemas.openxmlformats.org/officeDocument/2006/relationships/hyperlink" Target="https://www.sothebys.com/en/buy/auction/2024/collective-napa-valley-fine-wines-and-experiences-auction/davis-estates-to-vip-lunch-wine-pairing-for-4" TargetMode="External"/><Relationship Id="rId42" Type="http://schemas.openxmlformats.org/officeDocument/2006/relationships/hyperlink" Target="https://www.sothebys.com/en/buy/auction/2024/collective-napa-valley-fine-wines-and-experiences-auction/peju-explore-rutherford-and-peju-nv" TargetMode="External"/><Relationship Id="rId47" Type="http://schemas.openxmlformats.org/officeDocument/2006/relationships/hyperlink" Target="https://www.sothebys.com/en/buy/auction/2024/collective-napa-valley-fine-wines-and-experiences-auction/prime-solum-brokenrock-vineyard-nv" TargetMode="External"/><Relationship Id="rId63" Type="http://schemas.openxmlformats.org/officeDocument/2006/relationships/hyperlink" Target="https://www.sothebys.com/en/buy/auction/2024/collective-napa-valley-fine-wines-and-experiences-auction/tom-eddy-winery-mountain-taste-masters-2014" TargetMode="External"/><Relationship Id="rId68" Type="http://schemas.openxmlformats.org/officeDocument/2006/relationships/hyperlink" Target="https://www.sothebys.com/en/buy/auction/2024/collective-napa-valley-fine-wines-and-experiences-auction/harlan-estate-the-maiden-a-rare-vertical-in" TargetMode="External"/><Relationship Id="rId2" Type="http://schemas.openxmlformats.org/officeDocument/2006/relationships/hyperlink" Target="https://www.sothebys.com/en/buy/auction/2024/collective-napa-valley-fine-wines-and-experiences-auction/amuse-bouche-winery-where-fine-art-meets-amazing" TargetMode="External"/><Relationship Id="rId16" Type="http://schemas.openxmlformats.org/officeDocument/2006/relationships/hyperlink" Target="https://www.sothebys.com/en/buy/auction/2024/collective-napa-valley-fine-wines-and-experiences-auction/clif-family-winery-channel-your-inner-chocolatier" TargetMode="External"/><Relationship Id="rId29" Type="http://schemas.openxmlformats.org/officeDocument/2006/relationships/hyperlink" Target="https://www.sothebys.com/en/buy/auction/2024/collective-napa-valley-fine-wines-and-experiences-auction/michael-mondavis-personal-cellar" TargetMode="External"/><Relationship Id="rId11" Type="http://schemas.openxmlformats.org/officeDocument/2006/relationships/hyperlink" Target="https://www.sothebys.com/en/buy/auction/2024/collective-napa-valley-fine-wines-and-experiences-auction/calla-lily-estate-winery-magnum-vertical-of" TargetMode="External"/><Relationship Id="rId24" Type="http://schemas.openxmlformats.org/officeDocument/2006/relationships/hyperlink" Target="https://www.sothebys.com/en/buy/auction/2024/collective-napa-valley-fine-wines-and-experiences-auction/fortunati-vineyards-and-the-fortunate-winner-is-nv" TargetMode="External"/><Relationship Id="rId32" Type="http://schemas.openxmlformats.org/officeDocument/2006/relationships/hyperlink" Target="https://www.sothebys.com/en/buy/auction/2024/collective-napa-valley-fine-wines-and-experiences-auction/kale-wines-a-taste-of-kale-nv" TargetMode="External"/><Relationship Id="rId37" Type="http://schemas.openxmlformats.org/officeDocument/2006/relationships/hyperlink" Target="https://www.sothebys.com/en/buy/auction/2024/collective-napa-valley-fine-wines-and-experiences-auction/nottingham-cellars-2021-napa-valley-cabernet" TargetMode="External"/><Relationship Id="rId40" Type="http://schemas.openxmlformats.org/officeDocument/2006/relationships/hyperlink" Target="https://www.sothebys.com/en/buy/auction/2024/collective-napa-valley-fine-wines-and-experiences-auction/padis-vineyards-padis-jewelry-wine-gems" TargetMode="External"/><Relationship Id="rId45" Type="http://schemas.openxmlformats.org/officeDocument/2006/relationships/hyperlink" Target="https://www.sothebys.com/en/buy/auction/2024/collective-napa-valley-fine-wines-and-experiences-auction/porter-family-vineyards-2014-coombsville-cabernet" TargetMode="External"/><Relationship Id="rId53" Type="http://schemas.openxmlformats.org/officeDocument/2006/relationships/hyperlink" Target="https://www.sothebys.com/en/buy/auction/2024/collective-napa-valley-fine-wines-and-experiences-auction/silenus-winery-double-magnum-and-reserve-tasting" TargetMode="External"/><Relationship Id="rId58" Type="http://schemas.openxmlformats.org/officeDocument/2006/relationships/hyperlink" Target="https://www.sothebys.com/en/buy/auction/2024/collective-napa-valley-fine-wines-and-experiences-auction/snowden-vineyards-snowden-vineyards-brothers" TargetMode="External"/><Relationship Id="rId66" Type="http://schemas.openxmlformats.org/officeDocument/2006/relationships/hyperlink" Target="https://www.sothebys.com/en/buy/auction/2024/collective-napa-valley-fine-wines-and-experiences-auction/watermark-wine-strictly-library-rare-watermark" TargetMode="External"/><Relationship Id="rId74" Type="http://schemas.openxmlformats.org/officeDocument/2006/relationships/hyperlink" Target="https://www.sothebys.com/en/buy/auction/2024/collective-napa-valley-fine-wines-and-experiences-auction/members-of-the-napa-valley-vintners-napa-valley-2" TargetMode="External"/><Relationship Id="rId5" Type="http://schemas.openxmlformats.org/officeDocument/2006/relationships/hyperlink" Target="https://www.sothebys.com/en/buy/auction/2024/collective-napa-valley-fine-wines-and-experiences-auction/b-cellars-tour-taste-lunch-and-stay-with-b-cellars" TargetMode="External"/><Relationship Id="rId61" Type="http://schemas.openxmlformats.org/officeDocument/2006/relationships/hyperlink" Target="https://www.sothebys.com/en/buy/auction/2024/collective-napa-valley-fine-wines-and-experiences-auction/sylvie-estate-private-casita-and-6-pack-vertical" TargetMode="External"/><Relationship Id="rId19" Type="http://schemas.openxmlformats.org/officeDocument/2006/relationships/hyperlink" Target="https://www.sothebys.com/en/buy/auction/2024/collective-napa-valley-fine-wines-and-experiences-auction/cuvaison-the-cuvaison-epicurean-experience-2021" TargetMode="External"/><Relationship Id="rId14" Type="http://schemas.openxmlformats.org/officeDocument/2006/relationships/hyperlink" Target="https://www.sothebys.com/en/buy/auction/2024/collective-napa-valley-fine-wines-and-experiences-auction/cathiard-vineyard-the-napa-valley-experience-with" TargetMode="External"/><Relationship Id="rId22" Type="http://schemas.openxmlformats.org/officeDocument/2006/relationships/hyperlink" Target="https://www.sothebys.com/en/buy/auction/2024/collective-napa-valley-fine-wines-and-experiences-auction/revana-estate-tour-three-course-wine-paired-lunch" TargetMode="External"/><Relationship Id="rId27" Type="http://schemas.openxmlformats.org/officeDocument/2006/relationships/hyperlink" Target="https://www.sothebys.com/en/buy/auction/2024/collective-napa-valley-fine-wines-and-experiences-auction/goosecross-cellars-c-elizabeth-5-year-vertical" TargetMode="External"/><Relationship Id="rId30" Type="http://schemas.openxmlformats.org/officeDocument/2006/relationships/hyperlink" Target="https://www.sothebys.com/en/buy/auction/2024/collective-napa-valley-fine-wines-and-experiences-auction/jericho-canyon-vineyard-cabernet-sauvignon" TargetMode="External"/><Relationship Id="rId35" Type="http://schemas.openxmlformats.org/officeDocument/2006/relationships/hyperlink" Target="https://www.sothebys.com/en/buy/auction/2024/collective-napa-valley-fine-wines-and-experiences-auction/sleeping-giant-winery-winemaker-tour-tasting" TargetMode="External"/><Relationship Id="rId43" Type="http://schemas.openxmlformats.org/officeDocument/2006/relationships/hyperlink" Target="https://www.sothebys.com/en/buy/auction/2024/collective-napa-valley-fine-wines-and-experiences-auction/peter-franus-wine-company-mountain-magic-a-mount" TargetMode="External"/><Relationship Id="rId48" Type="http://schemas.openxmlformats.org/officeDocument/2006/relationships/hyperlink" Target="https://www.sothebys.com/en/buy/auction/2024/collective-napa-valley-fine-wines-and-experiences-auction/robert-biale-vineyards-2022-black-chicken" TargetMode="External"/><Relationship Id="rId56" Type="http://schemas.openxmlformats.org/officeDocument/2006/relationships/hyperlink" Target="https://www.sothebys.com/en/buy/auction/2024/collective-napa-valley-fine-wines-and-experiences-auction/sire-estate-power-and-pedigree-from-sire-2019" TargetMode="External"/><Relationship Id="rId64" Type="http://schemas.openxmlformats.org/officeDocument/2006/relationships/hyperlink" Target="https://www.sothebys.com/en/buy/auction/2024/collective-napa-valley-fine-wines-and-experiences-auction/vineyard-29-cru-in-a-big-way-nv" TargetMode="External"/><Relationship Id="rId69" Type="http://schemas.openxmlformats.org/officeDocument/2006/relationships/hyperlink" Target="https://www.sothebys.com/en/buy/auction/2024/collective-napa-valley-fine-wines-and-experiences-auction/charles-krug-grill-your-own-event-for-10-guests" TargetMode="External"/><Relationship Id="rId8" Type="http://schemas.openxmlformats.org/officeDocument/2006/relationships/hyperlink" Target="https://www.sothebys.com/en/buy/auction/2024/collective-napa-valley-fine-wines-and-experiences-auction/boyd-family-vineyards-cabernet-trio-nv" TargetMode="External"/><Relationship Id="rId51" Type="http://schemas.openxmlformats.org/officeDocument/2006/relationships/hyperlink" Target="https://www.sothebys.com/en/buy/auction/2024/collective-napa-valley-fine-wines-and-experiences-auction/schrader-cellars-mount-veeder-winery-two-great" TargetMode="External"/><Relationship Id="rId72" Type="http://schemas.openxmlformats.org/officeDocument/2006/relationships/hyperlink" Target="https://www.sothebys.com/en/buy/auction/2024/collective-napa-valley-fine-wines-and-experiences-auction/napa-valley-vintners-kentucky-bourbon-kentucky" TargetMode="External"/><Relationship Id="rId3" Type="http://schemas.openxmlformats.org/officeDocument/2006/relationships/hyperlink" Target="https://www.sothebys.com/en/buy/auction/2024/collective-napa-valley-fine-wines-and-experiences-auction/aratas-wine-perfect-party-sized-petite-sirah-and" TargetMode="External"/><Relationship Id="rId12" Type="http://schemas.openxmlformats.org/officeDocument/2006/relationships/hyperlink" Target="https://www.sothebys.com/en/buy/auction/2024/collective-napa-valley-fine-wines-and-experiences-auction/castello-di-amorosa-6-liter-of-2013-il-barone-and" TargetMode="External"/><Relationship Id="rId17" Type="http://schemas.openxmlformats.org/officeDocument/2006/relationships/hyperlink" Target="https://www.sothebys.com/en/buy/auction/2024/collective-napa-valley-fine-wines-and-experiences-auction/arns-dreaming-big-2010" TargetMode="External"/><Relationship Id="rId25" Type="http://schemas.openxmlformats.org/officeDocument/2006/relationships/hyperlink" Target="https://www.sothebys.com/en/buy/auction/2024/collective-napa-valley-fine-wines-and-experiences-auction/gandona-estate-tour-and-tasting-experience-at" TargetMode="External"/><Relationship Id="rId33" Type="http://schemas.openxmlformats.org/officeDocument/2006/relationships/hyperlink" Target="https://www.sothebys.com/en/buy/auction/2024/collective-napa-valley-fine-wines-and-experiences-auction/ladera-howell-mountain-cabernet-vertical-and" TargetMode="External"/><Relationship Id="rId38" Type="http://schemas.openxmlformats.org/officeDocument/2006/relationships/hyperlink" Target="https://www.sothebys.com/en/buy/auction/2024/collective-napa-valley-fine-wines-and-experiences-auction/obrien-estate-3-year-vertical-of-unrestrained" TargetMode="External"/><Relationship Id="rId46" Type="http://schemas.openxmlformats.org/officeDocument/2006/relationships/hyperlink" Target="https://www.sothebys.com/en/buy/auction/2024/collective-napa-valley-fine-wines-and-experiences-auction/kenzo-estate-michelin-star-kaiseki-bento-wine" TargetMode="External"/><Relationship Id="rId59" Type="http://schemas.openxmlformats.org/officeDocument/2006/relationships/hyperlink" Target="https://www.sothebys.com/en/buy/auction/2024/collective-napa-valley-fine-wines-and-experiences-auction/stags-leap-wine-cellars-discover-the-legend-of" TargetMode="External"/><Relationship Id="rId67" Type="http://schemas.openxmlformats.org/officeDocument/2006/relationships/hyperlink" Target="https://www.sothebys.com/en/buy/auction/2024/collective-napa-valley-fine-wines-and-experiences-auction/young-inglewood-vineyards-three-ways-to-stay-young" TargetMode="External"/><Relationship Id="rId20" Type="http://schemas.openxmlformats.org/officeDocument/2006/relationships/hyperlink" Target="https://www.sothebys.com/en/buy/auction/2024/collective-napa-valley-fine-wines-and-experiences-auction/david-arthur-vineyards-elevation-1147-cabernet" TargetMode="External"/><Relationship Id="rId41" Type="http://schemas.openxmlformats.org/officeDocument/2006/relationships/hyperlink" Target="https://www.sothebys.com/en/buy/auction/2024/collective-napa-valley-fine-wines-and-experiences-auction/paul-hobbs-two-expressions-of-nathan-coombs-estate" TargetMode="External"/><Relationship Id="rId54" Type="http://schemas.openxmlformats.org/officeDocument/2006/relationships/hyperlink" Target="https://www.sothebys.com/en/buy/auction/2024/collective-napa-valley-fine-wines-and-experiences-auction/silver-stag-winery-the-windmill-over-coombsville" TargetMode="External"/><Relationship Id="rId62" Type="http://schemas.openxmlformats.org/officeDocument/2006/relationships/hyperlink" Target="https://www.sothebys.com/en/buy/auction/2024/collective-napa-valley-fine-wines-and-experiences-auction/the-wine-foundry-your-own-custom-blend" TargetMode="External"/><Relationship Id="rId70" Type="http://schemas.openxmlformats.org/officeDocument/2006/relationships/hyperlink" Target="https://www.sothebys.com/en/buy/auction/2024/collective-napa-valley-fine-wines-and-experiences-auction/calafia-wines-2021-cabernet-sauvignon-in-magnum" TargetMode="External"/><Relationship Id="rId75" Type="http://schemas.openxmlformats.org/officeDocument/2006/relationships/table" Target="../tables/table1.xml"/><Relationship Id="rId1" Type="http://schemas.openxmlformats.org/officeDocument/2006/relationships/hyperlink" Target="https://www.sothebys.com/en/buy/auction/2024/collective-napa-valley-fine-wines-and-experiences-auction?lotFilter=AllLots" TargetMode="External"/><Relationship Id="rId6" Type="http://schemas.openxmlformats.org/officeDocument/2006/relationships/hyperlink" Target="https://www.sothebys.com/en/buy/auction/2024/collective-napa-valley-fine-wines-and-experiences-auction/bello-family-vineyards-bello-vertical-nv" TargetMode="External"/><Relationship Id="rId15" Type="http://schemas.openxmlformats.org/officeDocument/2006/relationships/hyperlink" Target="https://www.sothebys.com/en/buy/auction/2024/collective-napa-valley-fine-wines-and-experiences-auction/conn-creek-winery-the-imperial-conn-quest-2015" TargetMode="External"/><Relationship Id="rId23" Type="http://schemas.openxmlformats.org/officeDocument/2006/relationships/hyperlink" Target="https://www.sothebys.com/en/buy/auction/2024/collective-napa-valley-fine-wines-and-experiences-auction/fairwinds-estate-winery-the-spirit-of-the-american" TargetMode="External"/><Relationship Id="rId28" Type="http://schemas.openxmlformats.org/officeDocument/2006/relationships/hyperlink" Target="https://www.sothebys.com/en/buy/auction/2024/collective-napa-valley-fine-wines-and-experiences-auction/groth-vineyards-winery-40th-anniversary-bottling" TargetMode="External"/><Relationship Id="rId36" Type="http://schemas.openxmlformats.org/officeDocument/2006/relationships/hyperlink" Target="https://www.sothebys.com/en/buy/auction/2024/collective-napa-valley-fine-wines-and-experiences-auction/night-wines-opening-night-nv" TargetMode="External"/><Relationship Id="rId49" Type="http://schemas.openxmlformats.org/officeDocument/2006/relationships/hyperlink" Target="https://www.sothebys.com/en/buy/auction/2024/collective-napa-valley-fine-wines-and-experiences-auction/robert-mondavi-winery-an-insiders-journey-through-2" TargetMode="External"/><Relationship Id="rId57" Type="http://schemas.openxmlformats.org/officeDocument/2006/relationships/hyperlink" Target="https://www.sothebys.com/en/buy/auction/2024/collective-napa-valley-fine-wines-and-experiences-auction/sleeper-cellars-the-sleeper-sensation-a-horizontal" TargetMode="External"/><Relationship Id="rId10" Type="http://schemas.openxmlformats.org/officeDocument/2006/relationships/hyperlink" Target="https://www.sothebys.com/en/buy/auction/2024/collective-napa-valley-fine-wines-and-experiences-auction/calistoga-wine-growers-calistoga-ava-calistoga" TargetMode="External"/><Relationship Id="rId31" Type="http://schemas.openxmlformats.org/officeDocument/2006/relationships/hyperlink" Target="https://www.sothebys.com/en/buy/auction/2024/collective-napa-valley-fine-wines-and-experiences-auction/hall-napa-valley-six-x-six-nv" TargetMode="External"/><Relationship Id="rId44" Type="http://schemas.openxmlformats.org/officeDocument/2006/relationships/hyperlink" Target="https://www.sothebys.com/en/buy/auction/2024/collective-napa-valley-fine-wines-and-experiences-auction/robert-foley-vineyards-2018-howell-mountain" TargetMode="External"/><Relationship Id="rId52" Type="http://schemas.openxmlformats.org/officeDocument/2006/relationships/hyperlink" Target="https://www.sothebys.com/en/buy/auction/2024/collective-napa-valley-fine-wines-and-experiences-auction/sherwin-family-vineyards-the-patriotic-pour-2021" TargetMode="External"/><Relationship Id="rId60" Type="http://schemas.openxmlformats.org/officeDocument/2006/relationships/hyperlink" Target="https://www.sothebys.com/en/buy/auction/2024/collective-napa-valley-fine-wines-and-experiences-auction/st-supery-estate-vineyards-winery-and-carneros" TargetMode="External"/><Relationship Id="rId65" Type="http://schemas.openxmlformats.org/officeDocument/2006/relationships/hyperlink" Target="https://www.sothebys.com/en/buy/auction/2024/collective-napa-valley-fine-wines-and-experiences-auction/vineyard-7-8-2nd-edition-estate-vertical" TargetMode="External"/><Relationship Id="rId73" Type="http://schemas.openxmlformats.org/officeDocument/2006/relationships/hyperlink" Target="https://www.sothebys.com/en/buy/auction/2024/collective-napa-valley-fine-wines-and-experiences-auction/members-of-the-napa-valley-vintners-napa-valley" TargetMode="External"/><Relationship Id="rId4" Type="http://schemas.openxmlformats.org/officeDocument/2006/relationships/hyperlink" Target="https://www.sothebys.com/en/buy/auction/2024/collective-napa-valley-fine-wines-and-experiences-auction/artesa-vineyards-winery-tasting-with-the-stars" TargetMode="External"/><Relationship Id="rId9" Type="http://schemas.openxmlformats.org/officeDocument/2006/relationships/hyperlink" Target="https://www.sothebys.com/en/buy/auction/2024/collective-napa-valley-fine-wines-and-experiences-auction/ca-momi-ca-momi-napa-valley-cabernet-sauvignon" TargetMode="External"/><Relationship Id="rId13" Type="http://schemas.openxmlformats.org/officeDocument/2006/relationships/hyperlink" Target="https://www.sothebys.com/en/buy/auction/2024/collective-napa-valley-fine-wines-and-experiences-auction/amulet-estate-lunch-with-the-winemaker-2019" TargetMode="External"/><Relationship Id="rId18" Type="http://schemas.openxmlformats.org/officeDocument/2006/relationships/hyperlink" Target="https://www.sothebys.com/en/buy/auction/2024/collective-napa-valley-fine-wines-and-experiences-auction/diamond-mountain-vineyard-tour-tasting-lunch-and-a" TargetMode="External"/><Relationship Id="rId39" Type="http://schemas.openxmlformats.org/officeDocument/2006/relationships/hyperlink" Target="https://www.sothebys.com/en/buy/auction/2024/collective-napa-valley-fine-wines-and-experiences-auction/plumpjack-winery-cade-estate-winery-odette-estate" TargetMode="External"/><Relationship Id="rId34" Type="http://schemas.openxmlformats.org/officeDocument/2006/relationships/hyperlink" Target="https://www.sothebys.com/en/buy/auction/2024/collective-napa-valley-fine-wines-and-experiences-auction/morlet-family-vineyards-luc-morlets-flawless-franc" TargetMode="External"/><Relationship Id="rId50" Type="http://schemas.openxmlformats.org/officeDocument/2006/relationships/hyperlink" Target="https://www.sothebys.com/en/buy/auction/2024/collective-napa-valley-fine-wines-and-experiences-auction/round-pond-estate-lunch-and-tasting-at-round-pond" TargetMode="External"/><Relationship Id="rId55" Type="http://schemas.openxmlformats.org/officeDocument/2006/relationships/hyperlink" Target="https://www.sothebys.com/en/buy/auction/2024/collective-napa-valley-fine-wines-and-experiences-auction/chappellet-vineyard-and-hourglass-winery-pritchard" TargetMode="External"/><Relationship Id="rId7" Type="http://schemas.openxmlformats.org/officeDocument/2006/relationships/hyperlink" Target="https://www.sothebys.com/en/buy/auction/2024/collective-napa-valley-fine-wines-and-experiences-auction/bjorn-vineyards-6-bottle-vertical-of-grower" TargetMode="External"/><Relationship Id="rId71" Type="http://schemas.openxmlformats.org/officeDocument/2006/relationships/hyperlink" Target="https://www.sothebys.com/en/buy/auction/2024/collective-napa-valley-fine-wines-and-experiences-auction/the-vice-a-day-with-mr-mrs-vice"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D77"/>
  <sheetViews>
    <sheetView tabSelected="1" workbookViewId="0">
      <pane ySplit="4" topLeftCell="A5" activePane="bottomLeft" state="frozen"/>
      <selection pane="bottomLeft" activeCell="B6" sqref="B6"/>
    </sheetView>
  </sheetViews>
  <sheetFormatPr defaultColWidth="12.5703125" defaultRowHeight="15.75" customHeight="1" x14ac:dyDescent="0.2"/>
  <cols>
    <col min="1" max="1" width="10" customWidth="1"/>
    <col min="2" max="2" width="104.140625" customWidth="1"/>
    <col min="3" max="3" width="40" hidden="1" customWidth="1"/>
    <col min="4" max="4" width="50.28515625" hidden="1" customWidth="1"/>
  </cols>
  <sheetData>
    <row r="1" spans="1:4" ht="15.75" customHeight="1" x14ac:dyDescent="0.25">
      <c r="A1" s="1"/>
      <c r="B1" s="2" t="s">
        <v>0</v>
      </c>
      <c r="C1" s="3"/>
      <c r="D1" s="3"/>
    </row>
    <row r="2" spans="1:4" ht="15.75" customHeight="1" x14ac:dyDescent="0.25">
      <c r="A2" s="1"/>
      <c r="B2" s="4" t="s">
        <v>1</v>
      </c>
      <c r="C2" s="3"/>
      <c r="D2" s="3"/>
    </row>
    <row r="3" spans="1:4" x14ac:dyDescent="0.2">
      <c r="A3" s="5"/>
      <c r="B3" s="6"/>
      <c r="C3" s="7"/>
      <c r="D3" s="7"/>
    </row>
    <row r="4" spans="1:4" x14ac:dyDescent="0.2">
      <c r="A4" s="8" t="s">
        <v>2</v>
      </c>
      <c r="B4" s="9" t="s">
        <v>3</v>
      </c>
      <c r="C4" s="9" t="s">
        <v>4</v>
      </c>
      <c r="D4" s="10" t="s">
        <v>5</v>
      </c>
    </row>
    <row r="5" spans="1:4" ht="15.75" customHeight="1" x14ac:dyDescent="0.25">
      <c r="A5" s="11">
        <v>1</v>
      </c>
      <c r="B5" s="12" t="str">
        <f t="shared" ref="B5:B77" si="0">HYPERLINK(D5,C5)</f>
        <v>Amuse Bouche Winery | Where Fine Art Meets Amazing Wine! 2021</v>
      </c>
      <c r="C5" s="13" t="s">
        <v>6</v>
      </c>
      <c r="D5" s="14" t="s">
        <v>7</v>
      </c>
    </row>
    <row r="6" spans="1:4" ht="15.75" customHeight="1" x14ac:dyDescent="0.25">
      <c r="A6" s="11">
        <v>2</v>
      </c>
      <c r="B6" s="12" t="str">
        <f t="shared" si="0"/>
        <v>Aratas Wine | Perfect Party Sized Petite Sirah and Chocolate Pairing 2012</v>
      </c>
      <c r="C6" s="13" t="s">
        <v>8</v>
      </c>
      <c r="D6" s="14" t="s">
        <v>9</v>
      </c>
    </row>
    <row r="7" spans="1:4" ht="15.75" customHeight="1" x14ac:dyDescent="0.25">
      <c r="A7" s="11">
        <v>3</v>
      </c>
      <c r="B7" s="12" t="str">
        <f t="shared" si="0"/>
        <v>Artesa Vineyards &amp; Winery | Tasting with the Stars 2019</v>
      </c>
      <c r="C7" s="13" t="s">
        <v>10</v>
      </c>
      <c r="D7" s="14" t="s">
        <v>11</v>
      </c>
    </row>
    <row r="8" spans="1:4" ht="15.75" customHeight="1" x14ac:dyDescent="0.25">
      <c r="A8" s="11">
        <v>4</v>
      </c>
      <c r="B8" s="12" t="str">
        <f t="shared" si="0"/>
        <v>B Cellars | Tour, Taste, Lunch and Stay with B Cellars 2021</v>
      </c>
      <c r="C8" s="13" t="s">
        <v>12</v>
      </c>
      <c r="D8" s="14" t="s">
        <v>13</v>
      </c>
    </row>
    <row r="9" spans="1:4" ht="15.75" customHeight="1" x14ac:dyDescent="0.25">
      <c r="A9" s="11">
        <v>5</v>
      </c>
      <c r="B9" s="12" t="str">
        <f t="shared" si="0"/>
        <v>Bello Family Vineyards | Bello Vertical</v>
      </c>
      <c r="C9" s="13" t="s">
        <v>14</v>
      </c>
      <c r="D9" s="14" t="s">
        <v>15</v>
      </c>
    </row>
    <row r="10" spans="1:4" ht="15.75" customHeight="1" x14ac:dyDescent="0.25">
      <c r="A10" s="11">
        <v>6</v>
      </c>
      <c r="B10" s="12" t="str">
        <f t="shared" si="0"/>
        <v>Bjorn Vineyards | 6-Bottle Vertical of Grower Producer Howell Mountain Cabernet Sauvignon</v>
      </c>
      <c r="C10" s="13" t="s">
        <v>16</v>
      </c>
      <c r="D10" s="14" t="s">
        <v>17</v>
      </c>
    </row>
    <row r="11" spans="1:4" ht="15.75" customHeight="1" x14ac:dyDescent="0.25">
      <c r="A11" s="11">
        <v>7</v>
      </c>
      <c r="B11" s="12" t="str">
        <f t="shared" si="0"/>
        <v>Boyd Family Vineyards | Cabernet Trio</v>
      </c>
      <c r="C11" s="13" t="s">
        <v>18</v>
      </c>
      <c r="D11" s="14" t="s">
        <v>19</v>
      </c>
    </row>
    <row r="12" spans="1:4" ht="15.75" customHeight="1" x14ac:dyDescent="0.25">
      <c r="A12" s="11">
        <v>8</v>
      </c>
      <c r="B12" s="12" t="str">
        <f t="shared" si="0"/>
        <v>Ca' Momi | Ca' Momi Napa Valley Cabernet Sauvignon 2022</v>
      </c>
      <c r="C12" s="13" t="s">
        <v>20</v>
      </c>
      <c r="D12" s="14" t="s">
        <v>21</v>
      </c>
    </row>
    <row r="13" spans="1:4" ht="15.75" customHeight="1" x14ac:dyDescent="0.25">
      <c r="A13" s="11">
        <v>9</v>
      </c>
      <c r="B13" s="12" t="str">
        <f t="shared" si="0"/>
        <v>Calistoga Wine Growers/Calistoga AVA | Calistoga Wine Growers Large Format Collection</v>
      </c>
      <c r="C13" s="13" t="s">
        <v>22</v>
      </c>
      <c r="D13" s="14" t="s">
        <v>23</v>
      </c>
    </row>
    <row r="14" spans="1:4" ht="15.75" customHeight="1" x14ac:dyDescent="0.25">
      <c r="A14" s="11">
        <v>10</v>
      </c>
      <c r="B14" s="12" t="str">
        <f t="shared" si="0"/>
        <v>Calla Lily Estate &amp; Winery | Magnum Vertical of Cabernet Sauvignon</v>
      </c>
      <c r="C14" s="13" t="s">
        <v>24</v>
      </c>
      <c r="D14" s="14" t="s">
        <v>25</v>
      </c>
    </row>
    <row r="15" spans="1:4" ht="15.75" customHeight="1" x14ac:dyDescent="0.25">
      <c r="A15" s="11">
        <v>11</v>
      </c>
      <c r="B15" s="12" t="str">
        <f t="shared" si="0"/>
        <v>Castello di Amorosa | 6-Liter of 2013 Il Barone and Private Tour and Tasting Experience</v>
      </c>
      <c r="C15" s="13" t="s">
        <v>26</v>
      </c>
      <c r="D15" s="14" t="s">
        <v>27</v>
      </c>
    </row>
    <row r="16" spans="1:4" ht="15.75" customHeight="1" x14ac:dyDescent="0.25">
      <c r="A16" s="11">
        <v>12</v>
      </c>
      <c r="B16" s="12" t="str">
        <f t="shared" si="0"/>
        <v>Amulet Estate | Lunch with the Winemaker 2019</v>
      </c>
      <c r="C16" s="13" t="s">
        <v>28</v>
      </c>
      <c r="D16" s="14" t="s">
        <v>29</v>
      </c>
    </row>
    <row r="17" spans="1:4" ht="15.75" customHeight="1" x14ac:dyDescent="0.25">
      <c r="A17" s="11">
        <v>13</v>
      </c>
      <c r="B17" s="12" t="str">
        <f t="shared" si="0"/>
        <v>Cathiard Vineyard | The Napa Valley Experience with a Bordeaux Flair - Tasting, Tour and a 3-Bottle Wooden Case</v>
      </c>
      <c r="C17" s="13" t="s">
        <v>30</v>
      </c>
      <c r="D17" s="14" t="s">
        <v>31</v>
      </c>
    </row>
    <row r="18" spans="1:4" ht="15.75" customHeight="1" x14ac:dyDescent="0.25">
      <c r="A18" s="11">
        <v>14</v>
      </c>
      <c r="B18" s="12" t="str">
        <f t="shared" si="0"/>
        <v>Conn Creek Winery | The Imperial Conn-quest 2015</v>
      </c>
      <c r="C18" s="13" t="s">
        <v>32</v>
      </c>
      <c r="D18" s="14" t="s">
        <v>33</v>
      </c>
    </row>
    <row r="19" spans="1:4" ht="15.75" customHeight="1" x14ac:dyDescent="0.25">
      <c r="A19" s="11">
        <v>15</v>
      </c>
      <c r="B19" s="12" t="str">
        <f t="shared" si="0"/>
        <v>Clif Family Winery | Channel Your Inner Chocolatier &amp; Uncork Napa Valley (For 8!)</v>
      </c>
      <c r="C19" s="13" t="s">
        <v>34</v>
      </c>
      <c r="D19" s="14" t="s">
        <v>35</v>
      </c>
    </row>
    <row r="20" spans="1:4" ht="15.75" customHeight="1" x14ac:dyDescent="0.25">
      <c r="A20" s="11">
        <v>16</v>
      </c>
      <c r="B20" s="12" t="str">
        <f t="shared" si="0"/>
        <v>ARNS | Dreaming Big 2010</v>
      </c>
      <c r="C20" s="13" t="s">
        <v>36</v>
      </c>
      <c r="D20" s="14" t="s">
        <v>37</v>
      </c>
    </row>
    <row r="21" spans="1:4" ht="15.75" customHeight="1" x14ac:dyDescent="0.25">
      <c r="A21" s="11">
        <v>17</v>
      </c>
      <c r="B21" s="12" t="str">
        <f t="shared" si="0"/>
        <v>Diamond Mountain Vineyard | Tour, Tasting, Lunch and a Case of Wine 2018</v>
      </c>
      <c r="C21" s="13" t="s">
        <v>38</v>
      </c>
      <c r="D21" s="14" t="s">
        <v>39</v>
      </c>
    </row>
    <row r="22" spans="1:4" ht="15.75" customHeight="1" x14ac:dyDescent="0.25">
      <c r="A22" s="11">
        <v>18</v>
      </c>
      <c r="B22" s="12" t="str">
        <f t="shared" si="0"/>
        <v>Cuvaison | The Cuvaison Epicurean Experience 2021</v>
      </c>
      <c r="C22" s="13" t="s">
        <v>40</v>
      </c>
      <c r="D22" s="14" t="s">
        <v>41</v>
      </c>
    </row>
    <row r="23" spans="1:4" ht="15.75" customHeight="1" x14ac:dyDescent="0.25">
      <c r="A23" s="11">
        <v>19</v>
      </c>
      <c r="B23" s="12" t="str">
        <f t="shared" si="0"/>
        <v>David Arthur Vineyards | Elevation 1147 Cabernet Sauvignon 3-Liter Jeroboam 2021</v>
      </c>
      <c r="C23" s="13" t="s">
        <v>42</v>
      </c>
      <c r="D23" s="14" t="s">
        <v>43</v>
      </c>
    </row>
    <row r="24" spans="1:4" ht="15.75" customHeight="1" x14ac:dyDescent="0.25">
      <c r="A24" s="11">
        <v>20</v>
      </c>
      <c r="B24" s="12" t="str">
        <f t="shared" si="0"/>
        <v>Davis Estates | to VIP Lunch &amp; Wine Pairing for 4 Guests Plus Magnum of 2017 Oakville Cabernet Sauvignon</v>
      </c>
      <c r="C24" s="13" t="s">
        <v>44</v>
      </c>
      <c r="D24" s="14" t="s">
        <v>45</v>
      </c>
    </row>
    <row r="25" spans="1:4" ht="15.75" customHeight="1" x14ac:dyDescent="0.25">
      <c r="A25" s="11">
        <v>21</v>
      </c>
      <c r="B25" s="12" t="str">
        <f t="shared" si="0"/>
        <v>Revana Estate | Tour &amp; Three Course Wine Paired Lunch</v>
      </c>
      <c r="C25" s="13" t="s">
        <v>46</v>
      </c>
      <c r="D25" s="14" t="s">
        <v>47</v>
      </c>
    </row>
    <row r="26" spans="1:4" ht="15.75" customHeight="1" x14ac:dyDescent="0.25">
      <c r="A26" s="11">
        <v>22</v>
      </c>
      <c r="B26" s="12" t="str">
        <f t="shared" si="0"/>
        <v>Fairwinds Estate Winery | The Spirit of the American West: Iconic Wines from Yellowstone and John Wayne Collections</v>
      </c>
      <c r="C26" s="13" t="s">
        <v>48</v>
      </c>
      <c r="D26" s="14" t="s">
        <v>49</v>
      </c>
    </row>
    <row r="27" spans="1:4" ht="15.75" customHeight="1" x14ac:dyDescent="0.25">
      <c r="A27" s="11">
        <v>23</v>
      </c>
      <c r="B27" s="12" t="str">
        <f t="shared" si="0"/>
        <v>Fortunati Vineyards | And the (Fortunate) Winner is… !</v>
      </c>
      <c r="C27" s="13" t="s">
        <v>50</v>
      </c>
      <c r="D27" s="14" t="s">
        <v>51</v>
      </c>
    </row>
    <row r="28" spans="1:4" ht="15" x14ac:dyDescent="0.25">
      <c r="A28" s="11">
        <v>24</v>
      </c>
      <c r="B28" s="12" t="str">
        <f t="shared" si="0"/>
        <v>Gandona Estate | Tour and Tasting Experience at Gandona Estate 2017</v>
      </c>
      <c r="C28" s="13" t="s">
        <v>52</v>
      </c>
      <c r="D28" s="14" t="s">
        <v>53</v>
      </c>
    </row>
    <row r="29" spans="1:4" ht="15" x14ac:dyDescent="0.25">
      <c r="A29" s="11">
        <v>25</v>
      </c>
      <c r="B29" s="12" t="str">
        <f t="shared" si="0"/>
        <v>Fantesca Estate &amp; Winery | All Great Things Vertical &amp; Hand-Painted 3-Liter</v>
      </c>
      <c r="C29" s="13" t="s">
        <v>54</v>
      </c>
      <c r="D29" s="14" t="s">
        <v>55</v>
      </c>
    </row>
    <row r="30" spans="1:4" ht="15" x14ac:dyDescent="0.25">
      <c r="A30" s="11">
        <v>26</v>
      </c>
      <c r="B30" s="12" t="str">
        <f t="shared" si="0"/>
        <v>Goosecross Cellars | C. Elizabeth 5-Year Vertical Cabernet Sauvignon</v>
      </c>
      <c r="C30" s="13" t="s">
        <v>56</v>
      </c>
      <c r="D30" s="14" t="s">
        <v>57</v>
      </c>
    </row>
    <row r="31" spans="1:4" ht="15" x14ac:dyDescent="0.25">
      <c r="A31" s="11">
        <v>27</v>
      </c>
      <c r="B31" s="12" t="str">
        <f t="shared" si="0"/>
        <v>Groth Vineyards &amp; Winery | 40th Anniversary Bottling – Celebrate Big with Groth</v>
      </c>
      <c r="C31" s="13" t="s">
        <v>58</v>
      </c>
      <c r="D31" s="14" t="s">
        <v>59</v>
      </c>
    </row>
    <row r="32" spans="1:4" ht="15" x14ac:dyDescent="0.25">
      <c r="A32" s="11">
        <v>28</v>
      </c>
      <c r="B32" s="12" t="str">
        <f t="shared" si="0"/>
        <v>Michael Mondavi's Personal Cellar</v>
      </c>
      <c r="C32" s="13" t="s">
        <v>60</v>
      </c>
      <c r="D32" s="14" t="s">
        <v>61</v>
      </c>
    </row>
    <row r="33" spans="1:4" ht="15" x14ac:dyDescent="0.25">
      <c r="A33" s="11">
        <v>29</v>
      </c>
      <c r="B33" s="12" t="str">
        <f t="shared" si="0"/>
        <v>Jericho Canyon Vineyard | Cabernet Sauvignon Vertical &amp; Private Estate Tasting</v>
      </c>
      <c r="C33" s="13" t="s">
        <v>62</v>
      </c>
      <c r="D33" s="14" t="s">
        <v>63</v>
      </c>
    </row>
    <row r="34" spans="1:4" ht="15" x14ac:dyDescent="0.25">
      <c r="A34" s="11">
        <v>30</v>
      </c>
      <c r="B34" s="12" t="str">
        <f t="shared" si="0"/>
        <v>HALL Napa Valley | SIX x SIX</v>
      </c>
      <c r="C34" s="13" t="s">
        <v>64</v>
      </c>
      <c r="D34" s="14" t="s">
        <v>65</v>
      </c>
    </row>
    <row r="35" spans="1:4" ht="15" x14ac:dyDescent="0.25">
      <c r="A35" s="11">
        <v>31</v>
      </c>
      <c r="B35" s="12" t="str">
        <f t="shared" si="0"/>
        <v>Kale Wines | A Taste of Kale</v>
      </c>
      <c r="C35" s="13" t="s">
        <v>66</v>
      </c>
      <c r="D35" s="14" t="s">
        <v>67</v>
      </c>
    </row>
    <row r="36" spans="1:4" ht="15" x14ac:dyDescent="0.25">
      <c r="A36" s="11">
        <v>32</v>
      </c>
      <c r="B36" s="12" t="str">
        <f t="shared" si="0"/>
        <v>Ladera | Howell Mountain Cabernet Vertical and Generations Tasting for 4</v>
      </c>
      <c r="C36" s="13" t="s">
        <v>68</v>
      </c>
      <c r="D36" s="14" t="s">
        <v>69</v>
      </c>
    </row>
    <row r="37" spans="1:4" ht="15" x14ac:dyDescent="0.25">
      <c r="A37" s="11">
        <v>33</v>
      </c>
      <c r="B37" s="12" t="str">
        <f t="shared" si="0"/>
        <v>Morlet Family Vineyards | Luc Morlet's Flawless Franc - 2019 ‘Force de la Nature’ (3-Liter Double Magnum)</v>
      </c>
      <c r="C37" s="13" t="s">
        <v>70</v>
      </c>
      <c r="D37" s="14" t="s">
        <v>71</v>
      </c>
    </row>
    <row r="38" spans="1:4" ht="15" x14ac:dyDescent="0.25">
      <c r="A38" s="11">
        <v>34</v>
      </c>
      <c r="B38" s="12" t="str">
        <f t="shared" si="0"/>
        <v>Sleeping Giant Winery | Winemaker Tour &amp; Tasting, Signed 3L Bottle &amp; 3 Night Vineyard Stay 2018</v>
      </c>
      <c r="C38" s="13" t="s">
        <v>72</v>
      </c>
      <c r="D38" s="14" t="s">
        <v>73</v>
      </c>
    </row>
    <row r="39" spans="1:4" ht="15" x14ac:dyDescent="0.25">
      <c r="A39" s="11">
        <v>35</v>
      </c>
      <c r="B39" s="12" t="str">
        <f t="shared" si="0"/>
        <v>Night Wines | Opening NIGHT</v>
      </c>
      <c r="C39" s="13" t="s">
        <v>74</v>
      </c>
      <c r="D39" s="14" t="s">
        <v>75</v>
      </c>
    </row>
    <row r="40" spans="1:4" ht="15" x14ac:dyDescent="0.25">
      <c r="A40" s="11">
        <v>36</v>
      </c>
      <c r="B40" s="12" t="str">
        <f t="shared" si="0"/>
        <v>Nottingham Cellars | 2021 Napa Valley Cabernet Sauvignon 2021</v>
      </c>
      <c r="C40" s="13" t="s">
        <v>76</v>
      </c>
      <c r="D40" s="14" t="s">
        <v>77</v>
      </c>
    </row>
    <row r="41" spans="1:4" ht="15" x14ac:dyDescent="0.25">
      <c r="A41" s="11">
        <v>37</v>
      </c>
      <c r="B41" s="12" t="str">
        <f t="shared" si="0"/>
        <v>O'Brien Estate | 3-Year Vertical of Unrestrained Reserve NV + Winemaker's Lunch for Four at 40-Acre Estate</v>
      </c>
      <c r="C41" s="13" t="s">
        <v>78</v>
      </c>
      <c r="D41" s="14" t="s">
        <v>79</v>
      </c>
    </row>
    <row r="42" spans="1:4" ht="15" x14ac:dyDescent="0.25">
      <c r="A42" s="11">
        <v>38</v>
      </c>
      <c r="B42" s="12" t="str">
        <f t="shared" si="0"/>
        <v>PlumpJack Winery, CADE Estate Winery, Odette Estate Winery | Imperial Trio</v>
      </c>
      <c r="C42" s="13" t="s">
        <v>80</v>
      </c>
      <c r="D42" s="14" t="s">
        <v>81</v>
      </c>
    </row>
    <row r="43" spans="1:4" ht="15" x14ac:dyDescent="0.25">
      <c r="A43" s="11">
        <v>39</v>
      </c>
      <c r="B43" s="12" t="str">
        <f t="shared" si="0"/>
        <v>Padis Vineyards | Padis Jewelry - Wine &amp; Gems!</v>
      </c>
      <c r="C43" s="13" t="s">
        <v>82</v>
      </c>
      <c r="D43" s="14" t="s">
        <v>83</v>
      </c>
    </row>
    <row r="44" spans="1:4" ht="15" x14ac:dyDescent="0.25">
      <c r="A44" s="11">
        <v>40</v>
      </c>
      <c r="B44" s="12" t="str">
        <f t="shared" si="0"/>
        <v>Paul Hobbs | Two Expressions of Nathan Coombs Estate</v>
      </c>
      <c r="C44" s="13" t="s">
        <v>84</v>
      </c>
      <c r="D44" s="14" t="s">
        <v>85</v>
      </c>
    </row>
    <row r="45" spans="1:4" ht="15" x14ac:dyDescent="0.25">
      <c r="A45" s="11">
        <v>41</v>
      </c>
      <c r="B45" s="12" t="str">
        <f t="shared" si="0"/>
        <v>PEJU | Explore Rutherford and PEJU</v>
      </c>
      <c r="C45" s="13" t="s">
        <v>86</v>
      </c>
      <c r="D45" s="14" t="s">
        <v>87</v>
      </c>
    </row>
    <row r="46" spans="1:4" ht="15" x14ac:dyDescent="0.25">
      <c r="A46" s="11">
        <v>42</v>
      </c>
      <c r="B46" s="12" t="str">
        <f t="shared" si="0"/>
        <v>Peter Franus Wine Company | Mountain Magic - A Mount Veeder Vertical</v>
      </c>
      <c r="C46" s="13" t="s">
        <v>88</v>
      </c>
      <c r="D46" s="14" t="s">
        <v>89</v>
      </c>
    </row>
    <row r="47" spans="1:4" ht="15" x14ac:dyDescent="0.25">
      <c r="A47" s="11">
        <v>43</v>
      </c>
      <c r="B47" s="12" t="str">
        <f t="shared" si="0"/>
        <v>Robert Foley Vineyards | 2018 Howell Mountain Cabernet Sauvignon Collection 2018</v>
      </c>
      <c r="C47" s="13" t="s">
        <v>90</v>
      </c>
      <c r="D47" s="14" t="s">
        <v>91</v>
      </c>
    </row>
    <row r="48" spans="1:4" ht="15" x14ac:dyDescent="0.25">
      <c r="A48" s="11">
        <v>44</v>
      </c>
      <c r="B48" s="12" t="str">
        <f t="shared" si="0"/>
        <v>Porter Family Vineyards | 2014 Coombsville Cabernet Sauvignon Magnum and Private Cave Tasting</v>
      </c>
      <c r="C48" s="13" t="s">
        <v>92</v>
      </c>
      <c r="D48" s="14" t="s">
        <v>93</v>
      </c>
    </row>
    <row r="49" spans="1:4" ht="15" x14ac:dyDescent="0.25">
      <c r="A49" s="11">
        <v>45</v>
      </c>
      <c r="B49" s="12" t="str">
        <f t="shared" si="0"/>
        <v>Kenzo Estate | Michelin Star Kaiseki Bento + Wine Pairing 2019</v>
      </c>
      <c r="C49" s="13" t="s">
        <v>94</v>
      </c>
      <c r="D49" s="14" t="s">
        <v>95</v>
      </c>
    </row>
    <row r="50" spans="1:4" ht="15" x14ac:dyDescent="0.25">
      <c r="A50" s="11">
        <v>46</v>
      </c>
      <c r="B50" s="12" t="str">
        <f t="shared" si="0"/>
        <v>Prime Solum | Brokenrock Vineyard</v>
      </c>
      <c r="C50" s="13" t="s">
        <v>96</v>
      </c>
      <c r="D50" s="14" t="s">
        <v>97</v>
      </c>
    </row>
    <row r="51" spans="1:4" ht="15" x14ac:dyDescent="0.25">
      <c r="A51" s="11">
        <v>47</v>
      </c>
      <c r="B51" s="12" t="str">
        <f t="shared" si="0"/>
        <v>Robert Biale Vineyards | 2022 Black Chicken Zinfandel 6-Liter and Lunch for 6 Guests</v>
      </c>
      <c r="C51" s="13" t="s">
        <v>98</v>
      </c>
      <c r="D51" s="14" t="s">
        <v>99</v>
      </c>
    </row>
    <row r="52" spans="1:4" ht="15" x14ac:dyDescent="0.25">
      <c r="A52" s="11">
        <v>48</v>
      </c>
      <c r="B52" s="12" t="str">
        <f t="shared" si="0"/>
        <v>Robert Mondavi Winery | An Insider's journey through Napa Valley with Robert Mondavi Winery, Archer Hotel, and Pure Luxury Transportation</v>
      </c>
      <c r="C52" s="13" t="s">
        <v>100</v>
      </c>
      <c r="D52" s="14" t="s">
        <v>101</v>
      </c>
    </row>
    <row r="53" spans="1:4" ht="15" x14ac:dyDescent="0.25">
      <c r="A53" s="11">
        <v>49</v>
      </c>
      <c r="B53" s="12" t="str">
        <f t="shared" si="0"/>
        <v>Round Pond Estate | Lunch and Tasting at Round Pond Estate</v>
      </c>
      <c r="C53" s="13" t="s">
        <v>102</v>
      </c>
      <c r="D53" s="14" t="s">
        <v>103</v>
      </c>
    </row>
    <row r="54" spans="1:4" ht="15" x14ac:dyDescent="0.25">
      <c r="A54" s="11">
        <v>50</v>
      </c>
      <c r="B54" s="12" t="str">
        <f t="shared" si="0"/>
        <v>Schrader Cellars, Mount Veeder Winery | Two Great Vintages, Two Iconic Producers: A Journey from the Valley Floor to the Highest Peaks of Napa</v>
      </c>
      <c r="C54" s="13" t="s">
        <v>104</v>
      </c>
      <c r="D54" s="14" t="s">
        <v>105</v>
      </c>
    </row>
    <row r="55" spans="1:4" ht="15" x14ac:dyDescent="0.25">
      <c r="A55" s="11">
        <v>51</v>
      </c>
      <c r="B55" s="12" t="str">
        <f t="shared" si="0"/>
        <v>Sherwin Family Vineyards | The Patriotic Pour 2021</v>
      </c>
      <c r="C55" s="13" t="s">
        <v>106</v>
      </c>
      <c r="D55" s="14" t="s">
        <v>107</v>
      </c>
    </row>
    <row r="56" spans="1:4" ht="15" x14ac:dyDescent="0.25">
      <c r="A56" s="11">
        <v>52</v>
      </c>
      <c r="B56" s="12" t="str">
        <f t="shared" si="0"/>
        <v>Silenus Winery | Double Magnum and Reserve Tasting 2016</v>
      </c>
      <c r="C56" s="13" t="s">
        <v>108</v>
      </c>
      <c r="D56" s="14" t="s">
        <v>109</v>
      </c>
    </row>
    <row r="57" spans="1:4" ht="15" x14ac:dyDescent="0.25">
      <c r="A57" s="11">
        <v>53</v>
      </c>
      <c r="B57" s="12" t="str">
        <f t="shared" si="0"/>
        <v>Silver Stag Winery | The Windmill Over Coombsville</v>
      </c>
      <c r="C57" s="13" t="s">
        <v>110</v>
      </c>
      <c r="D57" s="14" t="s">
        <v>111</v>
      </c>
    </row>
    <row r="58" spans="1:4" ht="15" x14ac:dyDescent="0.25">
      <c r="A58" s="11">
        <v>54</v>
      </c>
      <c r="B58" s="12" t="str">
        <f t="shared" si="0"/>
        <v>Chappellet Vineyard and Hourglass Winery | Pritchard Hill Asado</v>
      </c>
      <c r="C58" s="13" t="s">
        <v>112</v>
      </c>
      <c r="D58" s="14" t="s">
        <v>113</v>
      </c>
    </row>
    <row r="59" spans="1:4" ht="15" x14ac:dyDescent="0.25">
      <c r="A59" s="11">
        <v>55</v>
      </c>
      <c r="B59" s="12" t="str">
        <f t="shared" si="0"/>
        <v>Sire Estate | Power and Pedigree from Sire! 2019</v>
      </c>
      <c r="C59" s="13" t="s">
        <v>114</v>
      </c>
      <c r="D59" s="14" t="s">
        <v>115</v>
      </c>
    </row>
    <row r="60" spans="1:4" ht="15" x14ac:dyDescent="0.25">
      <c r="A60" s="11">
        <v>56</v>
      </c>
      <c r="B60" s="12" t="str">
        <f t="shared" si="0"/>
        <v>Sleeper Cellars | The Sleeper Sensation - A Horizontal Dream</v>
      </c>
      <c r="C60" s="13" t="s">
        <v>116</v>
      </c>
      <c r="D60" s="14" t="s">
        <v>117</v>
      </c>
    </row>
    <row r="61" spans="1:4" ht="15" x14ac:dyDescent="0.25">
      <c r="A61" s="11">
        <v>57</v>
      </c>
      <c r="B61" s="12" t="str">
        <f t="shared" si="0"/>
        <v>Snowden Vineyards | Snowden Vineyards Brothers Cabernet Vertical</v>
      </c>
      <c r="C61" s="13" t="s">
        <v>118</v>
      </c>
      <c r="D61" s="14" t="s">
        <v>119</v>
      </c>
    </row>
    <row r="62" spans="1:4" ht="15" x14ac:dyDescent="0.25">
      <c r="A62" s="11">
        <v>58</v>
      </c>
      <c r="B62" s="12" t="str">
        <f t="shared" si="0"/>
        <v>Stag's Leap Wine Cellars | Discover the Legend of Stag's Leap Wine Cellars: Winemaker Tasting and 6-Vintage Vertical</v>
      </c>
      <c r="C62" s="13" t="s">
        <v>120</v>
      </c>
      <c r="D62" s="14" t="s">
        <v>121</v>
      </c>
    </row>
    <row r="63" spans="1:4" ht="15" x14ac:dyDescent="0.25">
      <c r="A63" s="11">
        <v>59</v>
      </c>
      <c r="B63" s="12" t="str">
        <f t="shared" si="0"/>
        <v>St. Supéry Estate Vineyards &amp; Winery and Carneros Resort and Spa | Ultimate Over Night Stay in Napa Valley for 4 Couples</v>
      </c>
      <c r="C63" s="13" t="s">
        <v>122</v>
      </c>
      <c r="D63" s="14" t="s">
        <v>123</v>
      </c>
    </row>
    <row r="64" spans="1:4" ht="15" x14ac:dyDescent="0.25">
      <c r="A64" s="11">
        <v>60</v>
      </c>
      <c r="B64" s="12" t="str">
        <f t="shared" si="0"/>
        <v>Sylvie Estate | Private Casita and 6-Pack Vertical</v>
      </c>
      <c r="C64" s="13" t="s">
        <v>124</v>
      </c>
      <c r="D64" s="14" t="s">
        <v>125</v>
      </c>
    </row>
    <row r="65" spans="1:4" ht="15" x14ac:dyDescent="0.25">
      <c r="A65" s="11">
        <v>61</v>
      </c>
      <c r="B65" s="12" t="str">
        <f t="shared" si="0"/>
        <v>The Wine Foundry | Your Own Custom Blend</v>
      </c>
      <c r="C65" s="13" t="s">
        <v>126</v>
      </c>
      <c r="D65" s="14" t="s">
        <v>127</v>
      </c>
    </row>
    <row r="66" spans="1:4" ht="15" x14ac:dyDescent="0.25">
      <c r="A66" s="11">
        <v>62</v>
      </c>
      <c r="B66" s="12" t="str">
        <f t="shared" si="0"/>
        <v>Tom Eddy Winery | Mountain Taste Masters 2014</v>
      </c>
      <c r="C66" s="13" t="s">
        <v>128</v>
      </c>
      <c r="D66" s="14" t="s">
        <v>129</v>
      </c>
    </row>
    <row r="67" spans="1:4" ht="15" x14ac:dyDescent="0.25">
      <c r="A67" s="11">
        <v>63</v>
      </c>
      <c r="B67" s="12" t="str">
        <f t="shared" si="0"/>
        <v>Vineyard 29 | Cru in a Big Way!</v>
      </c>
      <c r="C67" s="13" t="s">
        <v>130</v>
      </c>
      <c r="D67" s="14" t="s">
        <v>131</v>
      </c>
    </row>
    <row r="68" spans="1:4" ht="15" x14ac:dyDescent="0.25">
      <c r="A68" s="11">
        <v>64</v>
      </c>
      <c r="B68" s="12" t="str">
        <f t="shared" si="0"/>
        <v>Vineyard 7 &amp; 8 | 2nd Edition Estate Vertical Collection: 2014-2021</v>
      </c>
      <c r="C68" s="13" t="s">
        <v>132</v>
      </c>
      <c r="D68" s="14" t="s">
        <v>133</v>
      </c>
    </row>
    <row r="69" spans="1:4" ht="15" x14ac:dyDescent="0.25">
      <c r="A69" s="11">
        <v>65</v>
      </c>
      <c r="B69" s="12" t="str">
        <f t="shared" si="0"/>
        <v>WaterMark Wine | Strictly Library &amp; Rare WaterMark Vertical</v>
      </c>
      <c r="C69" s="13" t="s">
        <v>134</v>
      </c>
      <c r="D69" s="14" t="s">
        <v>135</v>
      </c>
    </row>
    <row r="70" spans="1:4" ht="15" x14ac:dyDescent="0.25">
      <c r="A70" s="11">
        <v>66</v>
      </c>
      <c r="B70" s="12" t="str">
        <f t="shared" si="0"/>
        <v>Young Inglewood Vineyards | Three Ways to Stay Young</v>
      </c>
      <c r="C70" s="13" t="s">
        <v>136</v>
      </c>
      <c r="D70" s="14" t="s">
        <v>137</v>
      </c>
    </row>
    <row r="71" spans="1:4" ht="15" x14ac:dyDescent="0.25">
      <c r="A71" s="11">
        <v>67</v>
      </c>
      <c r="B71" s="12" t="str">
        <f t="shared" si="0"/>
        <v>Harlan Estate | The Maiden – A Rare Vertical in Magnums</v>
      </c>
      <c r="C71" s="13" t="s">
        <v>138</v>
      </c>
      <c r="D71" s="14" t="s">
        <v>139</v>
      </c>
    </row>
    <row r="72" spans="1:4" ht="15" x14ac:dyDescent="0.25">
      <c r="A72" s="11">
        <v>68</v>
      </c>
      <c r="B72" s="12" t="str">
        <f t="shared" si="0"/>
        <v>Charles Krug | Grill Your Own Event for 10 Guests</v>
      </c>
      <c r="C72" s="13" t="s">
        <v>140</v>
      </c>
      <c r="D72" s="14" t="s">
        <v>141</v>
      </c>
    </row>
    <row r="73" spans="1:4" ht="15" x14ac:dyDescent="0.25">
      <c r="A73" s="11">
        <v>69</v>
      </c>
      <c r="B73" s="12" t="str">
        <f t="shared" si="0"/>
        <v>Calafia Wines | 2021 Cabernet Sauvignon in Magnum</v>
      </c>
      <c r="C73" s="13" t="s">
        <v>142</v>
      </c>
      <c r="D73" s="14" t="s">
        <v>143</v>
      </c>
    </row>
    <row r="74" spans="1:4" ht="15" x14ac:dyDescent="0.25">
      <c r="A74" s="11">
        <v>70</v>
      </c>
      <c r="B74" s="12" t="str">
        <f t="shared" si="0"/>
        <v>The Vice | A Day with Mr. &amp; Mrs. Vice</v>
      </c>
      <c r="C74" s="13" t="s">
        <v>144</v>
      </c>
      <c r="D74" s="14" t="s">
        <v>145</v>
      </c>
    </row>
    <row r="75" spans="1:4" ht="15" x14ac:dyDescent="0.25">
      <c r="A75" s="11">
        <v>71</v>
      </c>
      <c r="B75" s="12" t="str">
        <f t="shared" si="0"/>
        <v>Napa Valley Vintners &amp; Kentucky Bourbon | Kentucky Bourbon Trail Experience - Yours To Explore</v>
      </c>
      <c r="C75" s="13" t="s">
        <v>146</v>
      </c>
      <c r="D75" s="14" t="s">
        <v>147</v>
      </c>
    </row>
    <row r="76" spans="1:4" ht="15" x14ac:dyDescent="0.25">
      <c r="A76" s="11">
        <v>72</v>
      </c>
      <c r="B76" s="12" t="str">
        <f t="shared" si="0"/>
        <v>Members of the Napa Valley Vintners | Napa Valley Library Collection</v>
      </c>
      <c r="C76" s="13" t="s">
        <v>148</v>
      </c>
      <c r="D76" s="14" t="s">
        <v>149</v>
      </c>
    </row>
    <row r="77" spans="1:4" ht="15" x14ac:dyDescent="0.25">
      <c r="A77" s="11">
        <v>73</v>
      </c>
      <c r="B77" s="12" t="str">
        <f t="shared" si="0"/>
        <v>Members of the Napa Valley Vintners | Napa Valley Three-Year Vertical Collection</v>
      </c>
      <c r="C77" s="13" t="s">
        <v>150</v>
      </c>
      <c r="D77" s="14" t="s">
        <v>151</v>
      </c>
    </row>
  </sheetData>
  <hyperlinks>
    <hyperlink ref="B1" r:id="rId1" xr:uid="{00000000-0004-0000-0000-000000000000}"/>
    <hyperlink ref="D5" r:id="rId2" xr:uid="{00000000-0004-0000-0000-000001000000}"/>
    <hyperlink ref="D6" r:id="rId3" xr:uid="{00000000-0004-0000-0000-000002000000}"/>
    <hyperlink ref="D7" r:id="rId4" xr:uid="{00000000-0004-0000-0000-000003000000}"/>
    <hyperlink ref="D8" r:id="rId5" xr:uid="{00000000-0004-0000-0000-000004000000}"/>
    <hyperlink ref="D9" r:id="rId6" xr:uid="{00000000-0004-0000-0000-000005000000}"/>
    <hyperlink ref="D10" r:id="rId7" xr:uid="{00000000-0004-0000-0000-000006000000}"/>
    <hyperlink ref="D11" r:id="rId8" xr:uid="{00000000-0004-0000-0000-000007000000}"/>
    <hyperlink ref="D12" r:id="rId9" xr:uid="{00000000-0004-0000-0000-000008000000}"/>
    <hyperlink ref="D13" r:id="rId10" xr:uid="{00000000-0004-0000-0000-000009000000}"/>
    <hyperlink ref="D14" r:id="rId11" xr:uid="{00000000-0004-0000-0000-00000A000000}"/>
    <hyperlink ref="D15" r:id="rId12" xr:uid="{00000000-0004-0000-0000-00000B000000}"/>
    <hyperlink ref="D16" r:id="rId13" xr:uid="{00000000-0004-0000-0000-00000C000000}"/>
    <hyperlink ref="D17" r:id="rId14" xr:uid="{00000000-0004-0000-0000-00000D000000}"/>
    <hyperlink ref="D18" r:id="rId15" xr:uid="{00000000-0004-0000-0000-00000E000000}"/>
    <hyperlink ref="D19" r:id="rId16" xr:uid="{00000000-0004-0000-0000-00000F000000}"/>
    <hyperlink ref="D20" r:id="rId17" xr:uid="{00000000-0004-0000-0000-000010000000}"/>
    <hyperlink ref="D21" r:id="rId18" xr:uid="{00000000-0004-0000-0000-000011000000}"/>
    <hyperlink ref="D22" r:id="rId19" xr:uid="{00000000-0004-0000-0000-000012000000}"/>
    <hyperlink ref="D23" r:id="rId20" xr:uid="{00000000-0004-0000-0000-000013000000}"/>
    <hyperlink ref="D24" r:id="rId21" xr:uid="{00000000-0004-0000-0000-000014000000}"/>
    <hyperlink ref="D25" r:id="rId22" xr:uid="{00000000-0004-0000-0000-000015000000}"/>
    <hyperlink ref="D26" r:id="rId23" xr:uid="{00000000-0004-0000-0000-000016000000}"/>
    <hyperlink ref="D27" r:id="rId24" xr:uid="{00000000-0004-0000-0000-000017000000}"/>
    <hyperlink ref="D28" r:id="rId25" xr:uid="{00000000-0004-0000-0000-000018000000}"/>
    <hyperlink ref="D29" r:id="rId26" xr:uid="{00000000-0004-0000-0000-000019000000}"/>
    <hyperlink ref="D30" r:id="rId27" xr:uid="{00000000-0004-0000-0000-00001A000000}"/>
    <hyperlink ref="D31" r:id="rId28" xr:uid="{00000000-0004-0000-0000-00001B000000}"/>
    <hyperlink ref="D32" r:id="rId29" xr:uid="{00000000-0004-0000-0000-00001C000000}"/>
    <hyperlink ref="D33" r:id="rId30" xr:uid="{00000000-0004-0000-0000-00001D000000}"/>
    <hyperlink ref="D34" r:id="rId31" xr:uid="{00000000-0004-0000-0000-00001E000000}"/>
    <hyperlink ref="D35" r:id="rId32" xr:uid="{00000000-0004-0000-0000-00001F000000}"/>
    <hyperlink ref="D36" r:id="rId33" xr:uid="{00000000-0004-0000-0000-000020000000}"/>
    <hyperlink ref="D37" r:id="rId34" xr:uid="{00000000-0004-0000-0000-000021000000}"/>
    <hyperlink ref="D38" r:id="rId35" xr:uid="{00000000-0004-0000-0000-000022000000}"/>
    <hyperlink ref="D39" r:id="rId36" xr:uid="{00000000-0004-0000-0000-000023000000}"/>
    <hyperlink ref="D40" r:id="rId37" xr:uid="{00000000-0004-0000-0000-000024000000}"/>
    <hyperlink ref="D41" r:id="rId38" xr:uid="{00000000-0004-0000-0000-000025000000}"/>
    <hyperlink ref="D42" r:id="rId39" xr:uid="{00000000-0004-0000-0000-000026000000}"/>
    <hyperlink ref="D43" r:id="rId40" xr:uid="{00000000-0004-0000-0000-000027000000}"/>
    <hyperlink ref="D44" r:id="rId41" xr:uid="{00000000-0004-0000-0000-000028000000}"/>
    <hyperlink ref="D45" r:id="rId42" xr:uid="{00000000-0004-0000-0000-000029000000}"/>
    <hyperlink ref="D46" r:id="rId43" xr:uid="{00000000-0004-0000-0000-00002A000000}"/>
    <hyperlink ref="D47" r:id="rId44" xr:uid="{00000000-0004-0000-0000-00002B000000}"/>
    <hyperlink ref="D48" r:id="rId45" xr:uid="{00000000-0004-0000-0000-00002C000000}"/>
    <hyperlink ref="D49" r:id="rId46" xr:uid="{00000000-0004-0000-0000-00002D000000}"/>
    <hyperlink ref="D50" r:id="rId47" xr:uid="{00000000-0004-0000-0000-00002E000000}"/>
    <hyperlink ref="D51" r:id="rId48" xr:uid="{00000000-0004-0000-0000-00002F000000}"/>
    <hyperlink ref="D52" r:id="rId49" xr:uid="{00000000-0004-0000-0000-000030000000}"/>
    <hyperlink ref="D53" r:id="rId50" xr:uid="{00000000-0004-0000-0000-000031000000}"/>
    <hyperlink ref="D54" r:id="rId51" xr:uid="{00000000-0004-0000-0000-000032000000}"/>
    <hyperlink ref="D55" r:id="rId52" xr:uid="{00000000-0004-0000-0000-000033000000}"/>
    <hyperlink ref="D56" r:id="rId53" xr:uid="{00000000-0004-0000-0000-000034000000}"/>
    <hyperlink ref="D57" r:id="rId54" xr:uid="{00000000-0004-0000-0000-000035000000}"/>
    <hyperlink ref="D58" r:id="rId55" xr:uid="{00000000-0004-0000-0000-000036000000}"/>
    <hyperlink ref="D59" r:id="rId56" xr:uid="{00000000-0004-0000-0000-000037000000}"/>
    <hyperlink ref="D60" r:id="rId57" xr:uid="{00000000-0004-0000-0000-000038000000}"/>
    <hyperlink ref="D61" r:id="rId58" xr:uid="{00000000-0004-0000-0000-000039000000}"/>
    <hyperlink ref="D62" r:id="rId59" xr:uid="{00000000-0004-0000-0000-00003A000000}"/>
    <hyperlink ref="D63" r:id="rId60" xr:uid="{00000000-0004-0000-0000-00003B000000}"/>
    <hyperlink ref="D64" r:id="rId61" xr:uid="{00000000-0004-0000-0000-00003C000000}"/>
    <hyperlink ref="D65" r:id="rId62" xr:uid="{00000000-0004-0000-0000-00003D000000}"/>
    <hyperlink ref="D66" r:id="rId63" xr:uid="{00000000-0004-0000-0000-00003E000000}"/>
    <hyperlink ref="D67" r:id="rId64" xr:uid="{00000000-0004-0000-0000-00003F000000}"/>
    <hyperlink ref="D68" r:id="rId65" xr:uid="{00000000-0004-0000-0000-000040000000}"/>
    <hyperlink ref="D69" r:id="rId66" xr:uid="{00000000-0004-0000-0000-000041000000}"/>
    <hyperlink ref="D70" r:id="rId67" xr:uid="{00000000-0004-0000-0000-000042000000}"/>
    <hyperlink ref="D71" r:id="rId68" xr:uid="{00000000-0004-0000-0000-000043000000}"/>
    <hyperlink ref="D72" r:id="rId69" xr:uid="{00000000-0004-0000-0000-000044000000}"/>
    <hyperlink ref="D73" r:id="rId70" xr:uid="{00000000-0004-0000-0000-000045000000}"/>
    <hyperlink ref="D74" r:id="rId71" xr:uid="{00000000-0004-0000-0000-000046000000}"/>
    <hyperlink ref="D75" r:id="rId72" xr:uid="{00000000-0004-0000-0000-000047000000}"/>
    <hyperlink ref="D76" r:id="rId73" xr:uid="{00000000-0004-0000-0000-000048000000}"/>
    <hyperlink ref="D77" r:id="rId74" xr:uid="{00000000-0004-0000-0000-000049000000}"/>
  </hyperlinks>
  <printOptions horizontalCentered="1" gridLines="1"/>
  <pageMargins left="0.7" right="0.7" top="0.75" bottom="0.75" header="0" footer="0"/>
  <pageSetup fitToHeight="0" pageOrder="overThenDown" orientation="landscape" cellComments="atEnd"/>
  <tableParts count="1">
    <tablePart r:id="rId7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74"/>
  <sheetViews>
    <sheetView workbookViewId="0">
      <pane ySplit="1" topLeftCell="A2" activePane="bottomLeft" state="frozen"/>
      <selection pane="bottomLeft" activeCell="B3" sqref="B3"/>
    </sheetView>
  </sheetViews>
  <sheetFormatPr defaultColWidth="12.5703125" defaultRowHeight="15.75" customHeight="1" x14ac:dyDescent="0.2"/>
  <cols>
    <col min="1" max="1" width="8.140625" customWidth="1"/>
    <col min="2" max="2" width="51.7109375" customWidth="1"/>
    <col min="3" max="3" width="77" customWidth="1"/>
    <col min="4" max="4" width="77.5703125" hidden="1" customWidth="1"/>
    <col min="5" max="5" width="76.85546875" hidden="1" customWidth="1"/>
  </cols>
  <sheetData>
    <row r="1" spans="1:5" ht="15" x14ac:dyDescent="0.25">
      <c r="A1" s="15" t="s">
        <v>2</v>
      </c>
      <c r="B1" s="16" t="s">
        <v>152</v>
      </c>
      <c r="C1" s="16" t="s">
        <v>153</v>
      </c>
      <c r="D1" s="17" t="s">
        <v>4</v>
      </c>
      <c r="E1" s="15" t="s">
        <v>5</v>
      </c>
    </row>
    <row r="2" spans="1:5" ht="285" x14ac:dyDescent="0.2">
      <c r="A2" s="18">
        <v>1</v>
      </c>
      <c r="B2" s="19" t="str">
        <f t="shared" ref="B2:B74" si="0">HYPERLINK(E2,D2)</f>
        <v>Amuse Bouche Winery | Where Fine Art Meets Amazing Wine! 2021</v>
      </c>
      <c r="C2" s="20" t="s">
        <v>154</v>
      </c>
      <c r="D2" s="21" t="s">
        <v>6</v>
      </c>
      <c r="E2" s="22" t="str">
        <f>VLOOKUP(A2,'Concise Lot Listing'!1:77,4)</f>
        <v>https://www.sothebys.com/en/buy/auction/2024/collective-napa-valley-fine-wines-and-experiences-auction/amuse-bouche-winery-where-fine-art-meets-amazing</v>
      </c>
    </row>
    <row r="3" spans="1:5" ht="315" x14ac:dyDescent="0.2">
      <c r="A3" s="18">
        <v>2</v>
      </c>
      <c r="B3" s="19" t="str">
        <f t="shared" si="0"/>
        <v>Aratas Wine | Perfect Party Sized Petite Sirah and Chocolate Pairing 2012</v>
      </c>
      <c r="C3" s="20" t="s">
        <v>155</v>
      </c>
      <c r="D3" s="21" t="s">
        <v>8</v>
      </c>
      <c r="E3" s="22" t="str">
        <f>VLOOKUP(A3,'Concise Lot Listing'!2:78,4)</f>
        <v>https://www.sothebys.com/en/buy/auction/2024/collective-napa-valley-fine-wines-and-experiences-auction/aratas-wine-perfect-party-sized-petite-sirah-and</v>
      </c>
    </row>
    <row r="4" spans="1:5" ht="285" x14ac:dyDescent="0.2">
      <c r="A4" s="18">
        <v>3</v>
      </c>
      <c r="B4" s="19" t="str">
        <f t="shared" si="0"/>
        <v>Artesa Vineyards &amp; Winery | Tasting with the Stars 2019</v>
      </c>
      <c r="C4" s="20" t="s">
        <v>156</v>
      </c>
      <c r="D4" s="21" t="s">
        <v>10</v>
      </c>
      <c r="E4" s="22" t="str">
        <f>VLOOKUP(A4,'Concise Lot Listing'!3:79,4)</f>
        <v>https://www.sothebys.com/en/buy/auction/2024/collective-napa-valley-fine-wines-and-experiences-auction/artesa-vineyards-winery-tasting-with-the-stars</v>
      </c>
    </row>
    <row r="5" spans="1:5" ht="249" customHeight="1" x14ac:dyDescent="0.2">
      <c r="A5" s="18">
        <v>4</v>
      </c>
      <c r="B5" s="19" t="str">
        <f t="shared" si="0"/>
        <v>B Cellars | Tour, Taste, Lunch and Stay with B Cellars 2021</v>
      </c>
      <c r="C5" s="20" t="s">
        <v>157</v>
      </c>
      <c r="D5" s="21" t="s">
        <v>12</v>
      </c>
      <c r="E5" s="22" t="str">
        <f>VLOOKUP(A5,'Concise Lot Listing'!4:80,4)</f>
        <v>https://www.sothebys.com/en/buy/auction/2024/collective-napa-valley-fine-wines-and-experiences-auction/b-cellars-tour-taste-lunch-and-stay-with-b-cellars</v>
      </c>
    </row>
    <row r="6" spans="1:5" ht="285" x14ac:dyDescent="0.2">
      <c r="A6" s="18">
        <v>5</v>
      </c>
      <c r="B6" s="19" t="str">
        <f t="shared" si="0"/>
        <v>Bello Family Vineyards | Bello Vertical</v>
      </c>
      <c r="C6" s="20" t="s">
        <v>158</v>
      </c>
      <c r="D6" s="21" t="s">
        <v>14</v>
      </c>
      <c r="E6" s="22" t="str">
        <f>VLOOKUP(A6,'Concise Lot Listing'!5:81,4)</f>
        <v>https://www.sothebys.com/en/buy/auction/2024/collective-napa-valley-fine-wines-and-experiences-auction/bello-family-vineyards-bello-vertical-nv</v>
      </c>
    </row>
    <row r="7" spans="1:5" ht="217.5" customHeight="1" x14ac:dyDescent="0.2">
      <c r="A7" s="18">
        <v>6</v>
      </c>
      <c r="B7" s="19" t="str">
        <f t="shared" si="0"/>
        <v>Bjorn Vineyards | 6-Bottle Vertical of Grower Producer Howell Mountain Cabernet Sauvignon</v>
      </c>
      <c r="C7" s="20" t="s">
        <v>159</v>
      </c>
      <c r="D7" s="21" t="s">
        <v>16</v>
      </c>
      <c r="E7" s="22" t="str">
        <f>VLOOKUP(A7,'Concise Lot Listing'!6:82,4)</f>
        <v>https://www.sothebys.com/en/buy/auction/2024/collective-napa-valley-fine-wines-and-experiences-auction/bjorn-vineyards-6-bottle-vertical-of-grower</v>
      </c>
    </row>
    <row r="8" spans="1:5" ht="225" x14ac:dyDescent="0.2">
      <c r="A8" s="18">
        <v>7</v>
      </c>
      <c r="B8" s="19" t="str">
        <f t="shared" si="0"/>
        <v>Boyd Family Vineyards | Cabernet Trio</v>
      </c>
      <c r="C8" s="20" t="s">
        <v>160</v>
      </c>
      <c r="D8" s="21" t="s">
        <v>18</v>
      </c>
      <c r="E8" s="22" t="str">
        <f>VLOOKUP(A8,'Concise Lot Listing'!7:83,4)</f>
        <v>https://www.sothebys.com/en/buy/auction/2024/collective-napa-valley-fine-wines-and-experiences-auction/boyd-family-vineyards-cabernet-trio-nv</v>
      </c>
    </row>
    <row r="9" spans="1:5" ht="409.5" x14ac:dyDescent="0.2">
      <c r="A9" s="18">
        <v>8</v>
      </c>
      <c r="B9" s="19" t="str">
        <f t="shared" si="0"/>
        <v>Ca' Momi | Ca' Momi Napa Valley Cabernet Sauvignon 2022</v>
      </c>
      <c r="C9" s="20" t="s">
        <v>161</v>
      </c>
      <c r="D9" s="21" t="s">
        <v>20</v>
      </c>
      <c r="E9" s="22" t="str">
        <f>VLOOKUP(A9,'Concise Lot Listing'!8:84,4)</f>
        <v>https://www.sothebys.com/en/buy/auction/2024/collective-napa-valley-fine-wines-and-experiences-auction/ca-momi-ca-momi-napa-valley-cabernet-sauvignon</v>
      </c>
    </row>
    <row r="10" spans="1:5" ht="409.5" x14ac:dyDescent="0.2">
      <c r="A10" s="18">
        <v>9</v>
      </c>
      <c r="B10" s="19" t="str">
        <f t="shared" si="0"/>
        <v>Calistoga Wine Growers/Calistoga AVA | Calistoga Wine Growers Large Format Collection</v>
      </c>
      <c r="C10" s="20" t="s">
        <v>162</v>
      </c>
      <c r="D10" s="21" t="s">
        <v>22</v>
      </c>
      <c r="E10" s="22" t="str">
        <f>VLOOKUP(A10,'Concise Lot Listing'!9:85,4)</f>
        <v>https://www.sothebys.com/en/buy/auction/2024/collective-napa-valley-fine-wines-and-experiences-auction/calistoga-wine-growers-calistoga-ava-calistoga</v>
      </c>
    </row>
    <row r="11" spans="1:5" ht="330" x14ac:dyDescent="0.2">
      <c r="A11" s="18">
        <v>10</v>
      </c>
      <c r="B11" s="19" t="str">
        <f t="shared" si="0"/>
        <v>Calla Lily Estate &amp; Winery | Magnum Vertical of Cabernet Sauvignon</v>
      </c>
      <c r="C11" s="20" t="s">
        <v>163</v>
      </c>
      <c r="D11" s="21" t="s">
        <v>24</v>
      </c>
      <c r="E11" s="22" t="str">
        <f>VLOOKUP(A11,'Concise Lot Listing'!10:86,4)</f>
        <v>https://www.sothebys.com/en/buy/auction/2024/collective-napa-valley-fine-wines-and-experiences-auction/calla-lily-estate-winery-magnum-vertical-of</v>
      </c>
    </row>
    <row r="12" spans="1:5" ht="285" x14ac:dyDescent="0.2">
      <c r="A12" s="18">
        <v>11</v>
      </c>
      <c r="B12" s="19" t="str">
        <f t="shared" si="0"/>
        <v>Castello di Amorosa | 6-Liter of 2013 Il Barone and Private Tour and Tasting Experience</v>
      </c>
      <c r="C12" s="20" t="s">
        <v>164</v>
      </c>
      <c r="D12" s="21" t="s">
        <v>26</v>
      </c>
      <c r="E12" s="22" t="str">
        <f>VLOOKUP(A12,'Concise Lot Listing'!11:87,4)</f>
        <v>https://www.sothebys.com/en/buy/auction/2024/collective-napa-valley-fine-wines-and-experiences-auction/castello-di-amorosa-6-liter-of-2013-il-barone-and</v>
      </c>
    </row>
    <row r="13" spans="1:5" ht="225" x14ac:dyDescent="0.2">
      <c r="A13" s="18">
        <v>12</v>
      </c>
      <c r="B13" s="19" t="str">
        <f t="shared" si="0"/>
        <v>Amulet Estate | Lunch with the Winemaker 2019</v>
      </c>
      <c r="C13" s="20" t="s">
        <v>165</v>
      </c>
      <c r="D13" s="21" t="s">
        <v>28</v>
      </c>
      <c r="E13" s="22" t="str">
        <f>VLOOKUP(A13,'Concise Lot Listing'!12:88,4)</f>
        <v>https://www.sothebys.com/en/buy/auction/2024/collective-napa-valley-fine-wines-and-experiences-auction/amulet-estate-lunch-with-the-winemaker-2019</v>
      </c>
    </row>
    <row r="14" spans="1:5" ht="405" x14ac:dyDescent="0.2">
      <c r="A14" s="18">
        <v>13</v>
      </c>
      <c r="B14" s="19" t="str">
        <f t="shared" si="0"/>
        <v>Cathiard Vineyard | The Napa Valley Experience with a Bordeaux Flair - Tasting, Tour and a 3-Bottle Wooden Case</v>
      </c>
      <c r="C14" s="20" t="s">
        <v>166</v>
      </c>
      <c r="D14" s="21" t="s">
        <v>30</v>
      </c>
      <c r="E14" s="22" t="str">
        <f>VLOOKUP(A14,'Concise Lot Listing'!13:89,4)</f>
        <v>https://www.sothebys.com/en/buy/auction/2024/collective-napa-valley-fine-wines-and-experiences-auction/cathiard-vineyard-the-napa-valley-experience-with</v>
      </c>
    </row>
    <row r="15" spans="1:5" ht="285" x14ac:dyDescent="0.2">
      <c r="A15" s="18">
        <v>14</v>
      </c>
      <c r="B15" s="19" t="str">
        <f t="shared" si="0"/>
        <v>Conn Creek Winery | The Imperial Conn-quest 2015</v>
      </c>
      <c r="C15" s="20" t="s">
        <v>167</v>
      </c>
      <c r="D15" s="21" t="s">
        <v>32</v>
      </c>
      <c r="E15" s="22" t="str">
        <f>VLOOKUP(A15,'Concise Lot Listing'!14:90,4)</f>
        <v>https://www.sothebys.com/en/buy/auction/2024/collective-napa-valley-fine-wines-and-experiences-auction/conn-creek-winery-the-imperial-conn-quest-2015</v>
      </c>
    </row>
    <row r="16" spans="1:5" ht="409.5" x14ac:dyDescent="0.2">
      <c r="A16" s="18">
        <v>15</v>
      </c>
      <c r="B16" s="19" t="str">
        <f t="shared" si="0"/>
        <v>Clif Family Winery | Channel Your Inner Chocolatier &amp; Uncork Napa Valley (For 8!)</v>
      </c>
      <c r="C16" s="20" t="s">
        <v>168</v>
      </c>
      <c r="D16" s="21" t="s">
        <v>34</v>
      </c>
      <c r="E16" s="22" t="str">
        <f>VLOOKUP(A16,'Concise Lot Listing'!15:91,4)</f>
        <v>https://www.sothebys.com/en/buy/auction/2024/collective-napa-valley-fine-wines-and-experiences-auction/clif-family-winery-channel-your-inner-chocolatier</v>
      </c>
    </row>
    <row r="17" spans="1:5" ht="255" x14ac:dyDescent="0.2">
      <c r="A17" s="18">
        <v>16</v>
      </c>
      <c r="B17" s="19" t="str">
        <f t="shared" si="0"/>
        <v>ARNS | Dreaming Big 2010</v>
      </c>
      <c r="C17" s="20" t="s">
        <v>169</v>
      </c>
      <c r="D17" s="21" t="s">
        <v>36</v>
      </c>
      <c r="E17" s="22" t="str">
        <f>VLOOKUP(A17,'Concise Lot Listing'!16:92,4)</f>
        <v>https://www.sothebys.com/en/buy/auction/2024/collective-napa-valley-fine-wines-and-experiences-auction/arns-dreaming-big-2010</v>
      </c>
    </row>
    <row r="18" spans="1:5" ht="409.5" x14ac:dyDescent="0.2">
      <c r="A18" s="18">
        <v>17</v>
      </c>
      <c r="B18" s="19" t="str">
        <f t="shared" si="0"/>
        <v>Diamond Mountain Vineyard | Tour, Tasting, Lunch and a Case of Wine 2018</v>
      </c>
      <c r="C18" s="20" t="s">
        <v>170</v>
      </c>
      <c r="D18" s="21" t="s">
        <v>38</v>
      </c>
      <c r="E18" s="22" t="str">
        <f>VLOOKUP(A18,'Concise Lot Listing'!17:93,4)</f>
        <v>https://www.sothebys.com/en/buy/auction/2024/collective-napa-valley-fine-wines-and-experiences-auction/diamond-mountain-vineyard-tour-tasting-lunch-and-a</v>
      </c>
    </row>
    <row r="19" spans="1:5" ht="409.5" x14ac:dyDescent="0.2">
      <c r="A19" s="18">
        <v>18</v>
      </c>
      <c r="B19" s="19" t="str">
        <f t="shared" si="0"/>
        <v>Cuvaison | The Cuvaison Epicurean Experience 2021</v>
      </c>
      <c r="C19" s="20" t="s">
        <v>171</v>
      </c>
      <c r="D19" s="21" t="s">
        <v>40</v>
      </c>
      <c r="E19" s="22" t="str">
        <f>VLOOKUP(A19,'Concise Lot Listing'!18:94,4)</f>
        <v>https://www.sothebys.com/en/buy/auction/2024/collective-napa-valley-fine-wines-and-experiences-auction/cuvaison-the-cuvaison-epicurean-experience-2021</v>
      </c>
    </row>
    <row r="20" spans="1:5" ht="300" x14ac:dyDescent="0.2">
      <c r="A20" s="18">
        <v>19</v>
      </c>
      <c r="B20" s="19" t="str">
        <f t="shared" si="0"/>
        <v>David Arthur Vineyards | Elevation 1147 Cabernet Sauvignon 3-Liter Jeroboam 2021</v>
      </c>
      <c r="C20" s="20" t="s">
        <v>172</v>
      </c>
      <c r="D20" s="21" t="s">
        <v>42</v>
      </c>
      <c r="E20" s="22" t="str">
        <f>VLOOKUP(A20,'Concise Lot Listing'!19:95,4)</f>
        <v>https://www.sothebys.com/en/buy/auction/2024/collective-napa-valley-fine-wines-and-experiences-auction/david-arthur-vineyards-elevation-1147-cabernet</v>
      </c>
    </row>
    <row r="21" spans="1:5" ht="300" x14ac:dyDescent="0.2">
      <c r="A21" s="18">
        <v>20</v>
      </c>
      <c r="B21" s="19" t="str">
        <f t="shared" si="0"/>
        <v>Davis Estates | to VIP Lunch &amp; Wine Pairing for 4 Guests Plus Magnum of 2017 Oakville Cabernet Sauvignon</v>
      </c>
      <c r="C21" s="20" t="s">
        <v>173</v>
      </c>
      <c r="D21" s="21" t="s">
        <v>44</v>
      </c>
      <c r="E21" s="22" t="str">
        <f>VLOOKUP(A21,'Concise Lot Listing'!20:96,4)</f>
        <v>https://www.sothebys.com/en/buy/auction/2024/collective-napa-valley-fine-wines-and-experiences-auction/davis-estates-to-vip-lunch-wine-pairing-for-4</v>
      </c>
    </row>
    <row r="22" spans="1:5" ht="135" x14ac:dyDescent="0.2">
      <c r="A22" s="18">
        <v>21</v>
      </c>
      <c r="B22" s="19" t="str">
        <f t="shared" si="0"/>
        <v>Revana Estate | Tour &amp; Three Course Wine Paired Lunch</v>
      </c>
      <c r="C22" s="20" t="s">
        <v>174</v>
      </c>
      <c r="D22" s="21" t="s">
        <v>46</v>
      </c>
      <c r="E22" s="22" t="str">
        <f>VLOOKUP(A22,'Concise Lot Listing'!21:97,4)</f>
        <v>https://www.sothebys.com/en/buy/auction/2024/collective-napa-valley-fine-wines-and-experiences-auction/revana-estate-tour-three-course-wine-paired-lunch</v>
      </c>
    </row>
    <row r="23" spans="1:5" ht="409.5" x14ac:dyDescent="0.2">
      <c r="A23" s="18">
        <v>22</v>
      </c>
      <c r="B23" s="19" t="str">
        <f t="shared" si="0"/>
        <v>Fairwinds Estate Winery | The Spirit of the American West: Iconic Wines from Yellowstone and John Wayne Collections</v>
      </c>
      <c r="C23" s="20" t="s">
        <v>175</v>
      </c>
      <c r="D23" s="21" t="s">
        <v>48</v>
      </c>
      <c r="E23" s="22" t="str">
        <f>VLOOKUP(A23,'Concise Lot Listing'!22:98,4)</f>
        <v>https://www.sothebys.com/en/buy/auction/2024/collective-napa-valley-fine-wines-and-experiences-auction/fairwinds-estate-winery-the-spirit-of-the-american</v>
      </c>
    </row>
    <row r="24" spans="1:5" ht="409.5" x14ac:dyDescent="0.2">
      <c r="A24" s="18">
        <v>23</v>
      </c>
      <c r="B24" s="19" t="str">
        <f t="shared" si="0"/>
        <v>Fortunati Vineyards | And the (Fortunate) Winner is… !</v>
      </c>
      <c r="C24" s="20" t="s">
        <v>176</v>
      </c>
      <c r="D24" s="21" t="s">
        <v>50</v>
      </c>
      <c r="E24" s="22" t="str">
        <f>VLOOKUP(A24,'Concise Lot Listing'!23:99,4)</f>
        <v>https://www.sothebys.com/en/buy/auction/2024/collective-napa-valley-fine-wines-and-experiences-auction/fortunati-vineyards-and-the-fortunate-winner-is-nv</v>
      </c>
    </row>
    <row r="25" spans="1:5" ht="409.5" x14ac:dyDescent="0.2">
      <c r="A25" s="18">
        <v>24</v>
      </c>
      <c r="B25" s="19" t="str">
        <f t="shared" si="0"/>
        <v>Gandona Estate | Tour and Tasting Experience at Gandona Estate 2017</v>
      </c>
      <c r="C25" s="20" t="s">
        <v>177</v>
      </c>
      <c r="D25" s="21" t="s">
        <v>52</v>
      </c>
      <c r="E25" s="22" t="str">
        <f>VLOOKUP(A25,'Concise Lot Listing'!24:100,4)</f>
        <v>https://www.sothebys.com/en/buy/auction/2024/collective-napa-valley-fine-wines-and-experiences-auction/gandona-estate-tour-and-tasting-experience-at</v>
      </c>
    </row>
    <row r="26" spans="1:5" ht="409.5" x14ac:dyDescent="0.2">
      <c r="A26" s="18">
        <v>25</v>
      </c>
      <c r="B26" s="19" t="str">
        <f t="shared" si="0"/>
        <v>Fantesca Estate &amp; Winery | All Great Things Vertical &amp; Hand-Painted 3-Liter</v>
      </c>
      <c r="C26" s="20" t="s">
        <v>178</v>
      </c>
      <c r="D26" s="21" t="s">
        <v>54</v>
      </c>
      <c r="E26" s="22" t="str">
        <f>VLOOKUP(A26,'Concise Lot Listing'!25:101,4)</f>
        <v>https://www.sothebys.com/en/buy/auction/2024/collective-napa-valley-fine-wines-and-experiences-auction/fantesca-estate-winery-all-great-things-vertical</v>
      </c>
    </row>
    <row r="27" spans="1:5" ht="255" x14ac:dyDescent="0.2">
      <c r="A27" s="18">
        <v>26</v>
      </c>
      <c r="B27" s="19" t="str">
        <f t="shared" si="0"/>
        <v>Goosecross Cellars | C. Elizabeth 5-Year Vertical Cabernet Sauvignon</v>
      </c>
      <c r="C27" s="20" t="s">
        <v>179</v>
      </c>
      <c r="D27" s="21" t="s">
        <v>56</v>
      </c>
      <c r="E27" s="22" t="str">
        <f>VLOOKUP(A27,'Concise Lot Listing'!26:102,4)</f>
        <v>https://www.sothebys.com/en/buy/auction/2024/collective-napa-valley-fine-wines-and-experiences-auction/goosecross-cellars-c-elizabeth-5-year-vertical</v>
      </c>
    </row>
    <row r="28" spans="1:5" ht="409.5" x14ac:dyDescent="0.2">
      <c r="A28" s="18">
        <v>27</v>
      </c>
      <c r="B28" s="19" t="str">
        <f t="shared" si="0"/>
        <v>Groth Vineyards &amp; Winery | 40th Anniversary Bottling – Celebrate Big with Groth</v>
      </c>
      <c r="C28" s="20" t="s">
        <v>180</v>
      </c>
      <c r="D28" s="21" t="s">
        <v>58</v>
      </c>
      <c r="E28" s="22" t="str">
        <f>VLOOKUP(A28,'Concise Lot Listing'!27:103,4)</f>
        <v>https://www.sothebys.com/en/buy/auction/2024/collective-napa-valley-fine-wines-and-experiences-auction/groth-vineyards-winery-40th-anniversary-bottling</v>
      </c>
    </row>
    <row r="29" spans="1:5" ht="270" x14ac:dyDescent="0.2">
      <c r="A29" s="18">
        <v>28</v>
      </c>
      <c r="B29" s="19" t="str">
        <f t="shared" si="0"/>
        <v>Michael Mondavi's Personal Cellar</v>
      </c>
      <c r="C29" s="20" t="s">
        <v>181</v>
      </c>
      <c r="D29" s="21" t="s">
        <v>60</v>
      </c>
      <c r="E29" s="22" t="str">
        <f>VLOOKUP(A29,'Concise Lot Listing'!28:104,4)</f>
        <v>https://www.sothebys.com/en/buy/auction/2024/collective-napa-valley-fine-wines-and-experiences-auction/michael-mondavis-personal-cellar</v>
      </c>
    </row>
    <row r="30" spans="1:5" ht="409.5" x14ac:dyDescent="0.2">
      <c r="A30" s="18">
        <v>29</v>
      </c>
      <c r="B30" s="19" t="str">
        <f t="shared" si="0"/>
        <v>Jericho Canyon Vineyard | Cabernet Sauvignon Vertical &amp; Private Estate Tasting</v>
      </c>
      <c r="C30" s="20" t="s">
        <v>182</v>
      </c>
      <c r="D30" s="21" t="s">
        <v>62</v>
      </c>
      <c r="E30" s="22" t="str">
        <f>VLOOKUP(A30,'Concise Lot Listing'!29:105,4)</f>
        <v>https://www.sothebys.com/en/buy/auction/2024/collective-napa-valley-fine-wines-and-experiences-auction/jericho-canyon-vineyard-cabernet-sauvignon</v>
      </c>
    </row>
    <row r="31" spans="1:5" ht="375" x14ac:dyDescent="0.2">
      <c r="A31" s="18">
        <v>30</v>
      </c>
      <c r="B31" s="19" t="str">
        <f t="shared" si="0"/>
        <v>HALL Napa Valley | SIX x SIX</v>
      </c>
      <c r="C31" s="20" t="s">
        <v>183</v>
      </c>
      <c r="D31" s="21" t="s">
        <v>64</v>
      </c>
      <c r="E31" s="22" t="str">
        <f>VLOOKUP(A31,'Concise Lot Listing'!30:106,4)</f>
        <v>https://www.sothebys.com/en/buy/auction/2024/collective-napa-valley-fine-wines-and-experiences-auction/hall-napa-valley-six-x-six-nv</v>
      </c>
    </row>
    <row r="32" spans="1:5" ht="285" x14ac:dyDescent="0.2">
      <c r="A32" s="18">
        <v>31</v>
      </c>
      <c r="B32" s="19" t="str">
        <f t="shared" si="0"/>
        <v>Kale Wines | A Taste of Kale</v>
      </c>
      <c r="C32" s="20" t="s">
        <v>184</v>
      </c>
      <c r="D32" s="21" t="s">
        <v>66</v>
      </c>
      <c r="E32" s="22" t="str">
        <f>VLOOKUP(A32,'Concise Lot Listing'!31:107,4)</f>
        <v>https://www.sothebys.com/en/buy/auction/2024/collective-napa-valley-fine-wines-and-experiences-auction/kale-wines-a-taste-of-kale-nv</v>
      </c>
    </row>
    <row r="33" spans="1:5" ht="390" x14ac:dyDescent="0.2">
      <c r="A33" s="18">
        <v>32</v>
      </c>
      <c r="B33" s="19" t="str">
        <f t="shared" si="0"/>
        <v>Ladera | Howell Mountain Cabernet Vertical and Generations Tasting for 4</v>
      </c>
      <c r="C33" s="20" t="s">
        <v>185</v>
      </c>
      <c r="D33" s="21" t="s">
        <v>68</v>
      </c>
      <c r="E33" s="22" t="str">
        <f>VLOOKUP(A33,'Concise Lot Listing'!32:108,4)</f>
        <v>https://www.sothebys.com/en/buy/auction/2024/collective-napa-valley-fine-wines-and-experiences-auction/ladera-howell-mountain-cabernet-vertical-and</v>
      </c>
    </row>
    <row r="34" spans="1:5" ht="390" x14ac:dyDescent="0.2">
      <c r="A34" s="18">
        <v>33</v>
      </c>
      <c r="B34" s="19" t="str">
        <f t="shared" si="0"/>
        <v>Morlet Family Vineyards | Luc Morlet's Flawless Franc - 2019 ‘Force de la Nature’ (3-Liter Double Magnum)</v>
      </c>
      <c r="C34" s="20" t="s">
        <v>186</v>
      </c>
      <c r="D34" s="21" t="s">
        <v>70</v>
      </c>
      <c r="E34" s="22" t="str">
        <f>VLOOKUP(A34,'Concise Lot Listing'!33:109,4)</f>
        <v>https://www.sothebys.com/en/buy/auction/2024/collective-napa-valley-fine-wines-and-experiences-auction/morlet-family-vineyards-luc-morlets-flawless-franc</v>
      </c>
    </row>
    <row r="35" spans="1:5" ht="240" x14ac:dyDescent="0.2">
      <c r="A35" s="18">
        <v>34</v>
      </c>
      <c r="B35" s="19" t="str">
        <f t="shared" si="0"/>
        <v>Sleeping Giant Winery | Winemaker Tour &amp; Tasting, Signed 3L Bottle &amp; 3 Night Vineyard Stay 2018</v>
      </c>
      <c r="C35" s="20" t="s">
        <v>187</v>
      </c>
      <c r="D35" s="21" t="s">
        <v>72</v>
      </c>
      <c r="E35" s="22" t="str">
        <f>VLOOKUP(A35,'Concise Lot Listing'!34:110,4)</f>
        <v>https://www.sothebys.com/en/buy/auction/2024/collective-napa-valley-fine-wines-and-experiences-auction/sleeping-giant-winery-winemaker-tour-tasting</v>
      </c>
    </row>
    <row r="36" spans="1:5" ht="409.5" x14ac:dyDescent="0.2">
      <c r="A36" s="18">
        <v>35</v>
      </c>
      <c r="B36" s="19" t="str">
        <f t="shared" si="0"/>
        <v>Night Wines | Opening NIGHT</v>
      </c>
      <c r="C36" s="20" t="s">
        <v>188</v>
      </c>
      <c r="D36" s="21" t="s">
        <v>74</v>
      </c>
      <c r="E36" s="22" t="str">
        <f>VLOOKUP(A36,'Concise Lot Listing'!35:111,4)</f>
        <v>https://www.sothebys.com/en/buy/auction/2024/collective-napa-valley-fine-wines-and-experiences-auction/night-wines-opening-night-nv</v>
      </c>
    </row>
    <row r="37" spans="1:5" ht="270" x14ac:dyDescent="0.2">
      <c r="A37" s="18">
        <v>36</v>
      </c>
      <c r="B37" s="19" t="str">
        <f t="shared" si="0"/>
        <v>Nottingham Cellars | 2021 Napa Valley Cabernet Sauvignon 2021</v>
      </c>
      <c r="C37" s="20" t="s">
        <v>189</v>
      </c>
      <c r="D37" s="21" t="s">
        <v>76</v>
      </c>
      <c r="E37" s="22" t="str">
        <f>VLOOKUP(A37,'Concise Lot Listing'!36:112,4)</f>
        <v>https://www.sothebys.com/en/buy/auction/2024/collective-napa-valley-fine-wines-and-experiences-auction/nottingham-cellars-2021-napa-valley-cabernet</v>
      </c>
    </row>
    <row r="38" spans="1:5" ht="360" x14ac:dyDescent="0.2">
      <c r="A38" s="18">
        <v>37</v>
      </c>
      <c r="B38" s="19" t="str">
        <f t="shared" si="0"/>
        <v>O'Brien Estate | 3-Year Vertical of Unrestrained Reserve NV + Winemaker's Lunch for Four at 40-Acre Estate</v>
      </c>
      <c r="C38" s="20" t="s">
        <v>190</v>
      </c>
      <c r="D38" s="21" t="s">
        <v>78</v>
      </c>
      <c r="E38" s="22" t="str">
        <f>VLOOKUP(A38,'Concise Lot Listing'!37:113,4)</f>
        <v>https://www.sothebys.com/en/buy/auction/2024/collective-napa-valley-fine-wines-and-experiences-auction/obrien-estate-3-year-vertical-of-unrestrained</v>
      </c>
    </row>
    <row r="39" spans="1:5" ht="300" x14ac:dyDescent="0.2">
      <c r="A39" s="18">
        <v>38</v>
      </c>
      <c r="B39" s="19" t="str">
        <f t="shared" si="0"/>
        <v>PlumpJack Winery, CADE Estate Winery, Odette Estate Winery | Imperial Trio</v>
      </c>
      <c r="C39" s="20" t="s">
        <v>191</v>
      </c>
      <c r="D39" s="21" t="s">
        <v>80</v>
      </c>
      <c r="E39" s="22" t="str">
        <f>VLOOKUP(A39,'Concise Lot Listing'!38:114,4)</f>
        <v>https://www.sothebys.com/en/buy/auction/2024/collective-napa-valley-fine-wines-and-experiences-auction/plumpjack-winery-cade-estate-winery-odette-estate</v>
      </c>
    </row>
    <row r="40" spans="1:5" ht="345" x14ac:dyDescent="0.2">
      <c r="A40" s="18">
        <v>39</v>
      </c>
      <c r="B40" s="19" t="str">
        <f t="shared" si="0"/>
        <v>Padis Vineyards | Padis Jewelry - Wine &amp; Gems!</v>
      </c>
      <c r="C40" s="20" t="s">
        <v>192</v>
      </c>
      <c r="D40" s="21" t="s">
        <v>82</v>
      </c>
      <c r="E40" s="22" t="str">
        <f>VLOOKUP(A40,'Concise Lot Listing'!39:115,4)</f>
        <v>https://www.sothebys.com/en/buy/auction/2024/collective-napa-valley-fine-wines-and-experiences-auction/padis-vineyards-padis-jewelry-wine-gems</v>
      </c>
    </row>
    <row r="41" spans="1:5" ht="409.5" x14ac:dyDescent="0.2">
      <c r="A41" s="18">
        <v>40</v>
      </c>
      <c r="B41" s="19" t="str">
        <f t="shared" si="0"/>
        <v>Paul Hobbs | Two Expressions of Nathan Coombs Estate</v>
      </c>
      <c r="C41" s="20" t="s">
        <v>193</v>
      </c>
      <c r="D41" s="21" t="s">
        <v>84</v>
      </c>
      <c r="E41" s="22" t="str">
        <f>VLOOKUP(A41,'Concise Lot Listing'!40:116,4)</f>
        <v>https://www.sothebys.com/en/buy/auction/2024/collective-napa-valley-fine-wines-and-experiences-auction/paul-hobbs-two-expressions-of-nathan-coombs-estate</v>
      </c>
    </row>
    <row r="42" spans="1:5" ht="409.5" x14ac:dyDescent="0.2">
      <c r="A42" s="18">
        <v>41</v>
      </c>
      <c r="B42" s="19" t="str">
        <f t="shared" si="0"/>
        <v>PEJU | Explore Rutherford and PEJU</v>
      </c>
      <c r="C42" s="20" t="s">
        <v>194</v>
      </c>
      <c r="D42" s="21" t="s">
        <v>86</v>
      </c>
      <c r="E42" s="22" t="str">
        <f>VLOOKUP(A42,'Concise Lot Listing'!41:117,4)</f>
        <v>https://www.sothebys.com/en/buy/auction/2024/collective-napa-valley-fine-wines-and-experiences-auction/peju-explore-rutherford-and-peju-nv</v>
      </c>
    </row>
    <row r="43" spans="1:5" ht="300" x14ac:dyDescent="0.2">
      <c r="A43" s="18">
        <v>42</v>
      </c>
      <c r="B43" s="19" t="str">
        <f t="shared" si="0"/>
        <v>Peter Franus Wine Company | Mountain Magic - A Mount Veeder Vertical</v>
      </c>
      <c r="C43" s="20" t="s">
        <v>195</v>
      </c>
      <c r="D43" s="21" t="s">
        <v>88</v>
      </c>
      <c r="E43" s="22" t="str">
        <f>VLOOKUP(A43,'Concise Lot Listing'!42:118,4)</f>
        <v>https://www.sothebys.com/en/buy/auction/2024/collective-napa-valley-fine-wines-and-experiences-auction/peter-franus-wine-company-mountain-magic-a-mount</v>
      </c>
    </row>
    <row r="44" spans="1:5" ht="390" x14ac:dyDescent="0.2">
      <c r="A44" s="18">
        <v>43</v>
      </c>
      <c r="B44" s="19" t="str">
        <f t="shared" si="0"/>
        <v>Robert Foley Vineyards | 2018 Howell Mountain Cabernet Sauvignon Collection 2018</v>
      </c>
      <c r="C44" s="20" t="s">
        <v>196</v>
      </c>
      <c r="D44" s="21" t="s">
        <v>90</v>
      </c>
      <c r="E44" s="22" t="str">
        <f>VLOOKUP(A44,'Concise Lot Listing'!43:119,4)</f>
        <v>https://www.sothebys.com/en/buy/auction/2024/collective-napa-valley-fine-wines-and-experiences-auction/robert-foley-vineyards-2018-howell-mountain</v>
      </c>
    </row>
    <row r="45" spans="1:5" ht="240" x14ac:dyDescent="0.2">
      <c r="A45" s="18">
        <v>44</v>
      </c>
      <c r="B45" s="19" t="str">
        <f t="shared" si="0"/>
        <v>Porter Family Vineyards | 2014 Coombsville Cabernet Sauvignon Magnum and Private Cave Tasting</v>
      </c>
      <c r="C45" s="20" t="s">
        <v>197</v>
      </c>
      <c r="D45" s="21" t="s">
        <v>92</v>
      </c>
      <c r="E45" s="22" t="str">
        <f>VLOOKUP(A45,'Concise Lot Listing'!44:120,4)</f>
        <v>https://www.sothebys.com/en/buy/auction/2024/collective-napa-valley-fine-wines-and-experiences-auction/porter-family-vineyards-2014-coombsville-cabernet</v>
      </c>
    </row>
    <row r="46" spans="1:5" ht="375" x14ac:dyDescent="0.2">
      <c r="A46" s="18">
        <v>45</v>
      </c>
      <c r="B46" s="19" t="str">
        <f t="shared" si="0"/>
        <v>Kenzo Estate | Michelin Star Kaiseki Bento + Wine Pairing 2019</v>
      </c>
      <c r="C46" s="20" t="s">
        <v>198</v>
      </c>
      <c r="D46" s="21" t="s">
        <v>94</v>
      </c>
      <c r="E46" s="22" t="str">
        <f>VLOOKUP(A46,'Concise Lot Listing'!45:121,4)</f>
        <v>https://www.sothebys.com/en/buy/auction/2024/collective-napa-valley-fine-wines-and-experiences-auction/kenzo-estate-michelin-star-kaiseki-bento-wine</v>
      </c>
    </row>
    <row r="47" spans="1:5" ht="330" x14ac:dyDescent="0.2">
      <c r="A47" s="18">
        <v>46</v>
      </c>
      <c r="B47" s="19" t="str">
        <f t="shared" si="0"/>
        <v>Prime Solum | Brokenrock Vineyard</v>
      </c>
      <c r="C47" s="20" t="s">
        <v>199</v>
      </c>
      <c r="D47" s="21" t="s">
        <v>96</v>
      </c>
      <c r="E47" s="22" t="str">
        <f>VLOOKUP(A47,'Concise Lot Listing'!46:122,4)</f>
        <v>https://www.sothebys.com/en/buy/auction/2024/collective-napa-valley-fine-wines-and-experiences-auction/prime-solum-brokenrock-vineyard-nv</v>
      </c>
    </row>
    <row r="48" spans="1:5" ht="165" x14ac:dyDescent="0.2">
      <c r="A48" s="18">
        <v>47</v>
      </c>
      <c r="B48" s="19" t="str">
        <f t="shared" si="0"/>
        <v>Robert Biale Vineyards | 2022 Black Chicken Zinfandel 6-Liter and Lunch for 6 Guests</v>
      </c>
      <c r="C48" s="20" t="s">
        <v>200</v>
      </c>
      <c r="D48" s="21" t="s">
        <v>98</v>
      </c>
      <c r="E48" s="22" t="str">
        <f>VLOOKUP(A48,'Concise Lot Listing'!47:123,4)</f>
        <v>https://www.sothebys.com/en/buy/auction/2024/collective-napa-valley-fine-wines-and-experiences-auction/robert-biale-vineyards-2022-black-chicken</v>
      </c>
    </row>
    <row r="49" spans="1:5" ht="409.5" x14ac:dyDescent="0.2">
      <c r="A49" s="18">
        <v>48</v>
      </c>
      <c r="B49" s="19" t="str">
        <f t="shared" si="0"/>
        <v>Robert Mondavi Winery | An Insider's journey through Napa Valley with Robert Mondavi Winery, Archer Hotel, and Pure Luxury Transportation</v>
      </c>
      <c r="C49" s="20" t="s">
        <v>201</v>
      </c>
      <c r="D49" s="21" t="s">
        <v>100</v>
      </c>
      <c r="E49" s="22" t="str">
        <f>VLOOKUP(A49,'Concise Lot Listing'!48:124,4)</f>
        <v>https://www.sothebys.com/en/buy/auction/2024/collective-napa-valley-fine-wines-and-experiences-auction/robert-mondavi-winery-an-insiders-journey-through-2</v>
      </c>
    </row>
    <row r="50" spans="1:5" ht="330" x14ac:dyDescent="0.2">
      <c r="A50" s="18">
        <v>49</v>
      </c>
      <c r="B50" s="19" t="str">
        <f t="shared" si="0"/>
        <v>Round Pond Estate | Lunch and Tasting at Round Pond Estate</v>
      </c>
      <c r="C50" s="20" t="s">
        <v>202</v>
      </c>
      <c r="D50" s="21" t="s">
        <v>102</v>
      </c>
      <c r="E50" s="22" t="str">
        <f>VLOOKUP(A50,'Concise Lot Listing'!49:125,4)</f>
        <v>https://www.sothebys.com/en/buy/auction/2024/collective-napa-valley-fine-wines-and-experiences-auction/round-pond-estate-lunch-and-tasting-at-round-pond</v>
      </c>
    </row>
    <row r="51" spans="1:5" ht="409.5" x14ac:dyDescent="0.2">
      <c r="A51" s="18">
        <v>50</v>
      </c>
      <c r="B51" s="19" t="str">
        <f t="shared" si="0"/>
        <v>Schrader Cellars, Mount Veeder Winery | Two Great Vintages, Two Iconic Producers: A Journey from the Valley Floor to the Highest Peaks of Napa</v>
      </c>
      <c r="C51" s="20" t="s">
        <v>203</v>
      </c>
      <c r="D51" s="21" t="s">
        <v>104</v>
      </c>
      <c r="E51" s="22" t="str">
        <f>VLOOKUP(A51,'Concise Lot Listing'!50:126,4)</f>
        <v>https://www.sothebys.com/en/buy/auction/2024/collective-napa-valley-fine-wines-and-experiences-auction/schrader-cellars-mount-veeder-winery-two-great</v>
      </c>
    </row>
    <row r="52" spans="1:5" ht="285" x14ac:dyDescent="0.2">
      <c r="A52" s="18">
        <v>51</v>
      </c>
      <c r="B52" s="19" t="str">
        <f t="shared" si="0"/>
        <v>Sherwin Family Vineyards | The Patriotic Pour 2021</v>
      </c>
      <c r="C52" s="20" t="s">
        <v>204</v>
      </c>
      <c r="D52" s="21" t="s">
        <v>106</v>
      </c>
      <c r="E52" s="22" t="str">
        <f>VLOOKUP(A52,'Concise Lot Listing'!51:127,4)</f>
        <v>https://www.sothebys.com/en/buy/auction/2024/collective-napa-valley-fine-wines-and-experiences-auction/sherwin-family-vineyards-the-patriotic-pour-2021</v>
      </c>
    </row>
    <row r="53" spans="1:5" ht="345" x14ac:dyDescent="0.2">
      <c r="A53" s="18">
        <v>52</v>
      </c>
      <c r="B53" s="19" t="str">
        <f t="shared" si="0"/>
        <v>Silenus Winery | Double Magnum and Reserve Tasting 2016</v>
      </c>
      <c r="C53" s="20" t="s">
        <v>205</v>
      </c>
      <c r="D53" s="21" t="s">
        <v>108</v>
      </c>
      <c r="E53" s="22" t="str">
        <f>VLOOKUP(A53,'Concise Lot Listing'!52:128,4)</f>
        <v>https://www.sothebys.com/en/buy/auction/2024/collective-napa-valley-fine-wines-and-experiences-auction/silenus-winery-double-magnum-and-reserve-tasting</v>
      </c>
    </row>
    <row r="54" spans="1:5" ht="270" x14ac:dyDescent="0.2">
      <c r="A54" s="18">
        <v>53</v>
      </c>
      <c r="B54" s="19" t="str">
        <f t="shared" si="0"/>
        <v>Silver Stag Winery | The Windmill Over Coombsville</v>
      </c>
      <c r="C54" s="20" t="s">
        <v>206</v>
      </c>
      <c r="D54" s="21" t="s">
        <v>110</v>
      </c>
      <c r="E54" s="22" t="str">
        <f>VLOOKUP(A54,'Concise Lot Listing'!53:129,4)</f>
        <v>https://www.sothebys.com/en/buy/auction/2024/collective-napa-valley-fine-wines-and-experiences-auction/silver-stag-winery-the-windmill-over-coombsville</v>
      </c>
    </row>
    <row r="55" spans="1:5" ht="255" x14ac:dyDescent="0.2">
      <c r="A55" s="18">
        <v>54</v>
      </c>
      <c r="B55" s="19" t="str">
        <f t="shared" si="0"/>
        <v>Chappellet Vineyard and Hourglass Winery | Pritchard Hill Asado</v>
      </c>
      <c r="C55" s="20" t="s">
        <v>207</v>
      </c>
      <c r="D55" s="21" t="s">
        <v>112</v>
      </c>
      <c r="E55" s="22" t="str">
        <f>VLOOKUP(A55,'Concise Lot Listing'!54:130,4)</f>
        <v>https://www.sothebys.com/en/buy/auction/2024/collective-napa-valley-fine-wines-and-experiences-auction/chappellet-vineyard-and-hourglass-winery-pritchard</v>
      </c>
    </row>
    <row r="56" spans="1:5" ht="315" x14ac:dyDescent="0.2">
      <c r="A56" s="18">
        <v>55</v>
      </c>
      <c r="B56" s="19" t="str">
        <f t="shared" si="0"/>
        <v>Sire Estate | Power and Pedigree from Sire! 2019</v>
      </c>
      <c r="C56" s="20" t="s">
        <v>208</v>
      </c>
      <c r="D56" s="21" t="s">
        <v>114</v>
      </c>
      <c r="E56" s="22" t="str">
        <f>VLOOKUP(A56,'Concise Lot Listing'!55:131,4)</f>
        <v>https://www.sothebys.com/en/buy/auction/2024/collective-napa-valley-fine-wines-and-experiences-auction/sire-estate-power-and-pedigree-from-sire-2019</v>
      </c>
    </row>
    <row r="57" spans="1:5" ht="409.5" x14ac:dyDescent="0.2">
      <c r="A57" s="18">
        <v>56</v>
      </c>
      <c r="B57" s="19" t="str">
        <f t="shared" si="0"/>
        <v>Sleeper Cellars | The Sleeper Sensation - A Horizontal Dream</v>
      </c>
      <c r="C57" s="20" t="s">
        <v>209</v>
      </c>
      <c r="D57" s="21" t="s">
        <v>116</v>
      </c>
      <c r="E57" s="22" t="str">
        <f>VLOOKUP(A57,'Concise Lot Listing'!56:132,4)</f>
        <v>https://www.sothebys.com/en/buy/auction/2024/collective-napa-valley-fine-wines-and-experiences-auction/sleeper-cellars-the-sleeper-sensation-a-horizontal</v>
      </c>
    </row>
    <row r="58" spans="1:5" ht="390" x14ac:dyDescent="0.2">
      <c r="A58" s="18">
        <v>57</v>
      </c>
      <c r="B58" s="19" t="str">
        <f t="shared" si="0"/>
        <v>Snowden Vineyards | Snowden Vineyards Brothers Cabernet Vertical</v>
      </c>
      <c r="C58" s="20" t="s">
        <v>210</v>
      </c>
      <c r="D58" s="21" t="s">
        <v>118</v>
      </c>
      <c r="E58" s="22" t="str">
        <f>VLOOKUP(A58,'Concise Lot Listing'!57:133,4)</f>
        <v>https://www.sothebys.com/en/buy/auction/2024/collective-napa-valley-fine-wines-and-experiences-auction/snowden-vineyards-snowden-vineyards-brothers</v>
      </c>
    </row>
    <row r="59" spans="1:5" ht="405" x14ac:dyDescent="0.2">
      <c r="A59" s="18">
        <v>58</v>
      </c>
      <c r="B59" s="19" t="str">
        <f t="shared" si="0"/>
        <v>Stag's Leap Wine Cellars | Discover the Legend of Stag's Leap Wine Cellars: Winemaker Tasting and 6-Vintage Vertical</v>
      </c>
      <c r="C59" s="20" t="s">
        <v>211</v>
      </c>
      <c r="D59" s="21" t="s">
        <v>120</v>
      </c>
      <c r="E59" s="22" t="str">
        <f>VLOOKUP(A59,'Concise Lot Listing'!58:134,4)</f>
        <v>https://www.sothebys.com/en/buy/auction/2024/collective-napa-valley-fine-wines-and-experiences-auction/stags-leap-wine-cellars-discover-the-legend-of</v>
      </c>
    </row>
    <row r="60" spans="1:5" ht="15" x14ac:dyDescent="0.2">
      <c r="A60" s="18">
        <v>59</v>
      </c>
      <c r="B60" s="19" t="str">
        <f t="shared" si="0"/>
        <v>St. Supéry Estate Vineyards &amp; Winery and Carneros Resort and Spa | Ultimate Over Night Stay in Napa Valley for 4 Couples</v>
      </c>
      <c r="C60" s="20" t="s">
        <v>212</v>
      </c>
      <c r="D60" s="21" t="s">
        <v>122</v>
      </c>
      <c r="E60" s="22" t="str">
        <f>VLOOKUP(A60,'Concise Lot Listing'!59:135,4)</f>
        <v>https://www.sothebys.com/en/buy/auction/2024/collective-napa-valley-fine-wines-and-experiences-auction/st-supery-estate-vineyards-winery-and-carneros</v>
      </c>
    </row>
    <row r="61" spans="1:5" ht="315" x14ac:dyDescent="0.2">
      <c r="A61" s="18">
        <v>60</v>
      </c>
      <c r="B61" s="19" t="str">
        <f t="shared" si="0"/>
        <v>Sylvie Estate | Private Casita and 6-Pack Vertical</v>
      </c>
      <c r="C61" s="20" t="s">
        <v>213</v>
      </c>
      <c r="D61" s="21" t="s">
        <v>124</v>
      </c>
      <c r="E61" s="22" t="str">
        <f>VLOOKUP(A61,'Concise Lot Listing'!60:136,4)</f>
        <v>https://www.sothebys.com/en/buy/auction/2024/collective-napa-valley-fine-wines-and-experiences-auction/sylvie-estate-private-casita-and-6-pack-vertical</v>
      </c>
    </row>
    <row r="62" spans="1:5" ht="390" x14ac:dyDescent="0.2">
      <c r="A62" s="18">
        <v>61</v>
      </c>
      <c r="B62" s="19" t="str">
        <f t="shared" si="0"/>
        <v>The Wine Foundry | Your Own Custom Blend</v>
      </c>
      <c r="C62" s="20" t="s">
        <v>214</v>
      </c>
      <c r="D62" s="21" t="s">
        <v>126</v>
      </c>
      <c r="E62" s="22" t="str">
        <f>VLOOKUP(A62,'Concise Lot Listing'!61:137,4)</f>
        <v>https://www.sothebys.com/en/buy/auction/2024/collective-napa-valley-fine-wines-and-experiences-auction/the-wine-foundry-your-own-custom-blend</v>
      </c>
    </row>
    <row r="63" spans="1:5" ht="330" x14ac:dyDescent="0.2">
      <c r="A63" s="18">
        <v>62</v>
      </c>
      <c r="B63" s="19" t="str">
        <f t="shared" si="0"/>
        <v>Tom Eddy Winery | Mountain Taste Masters 2014</v>
      </c>
      <c r="C63" s="20" t="s">
        <v>215</v>
      </c>
      <c r="D63" s="21" t="s">
        <v>128</v>
      </c>
      <c r="E63" s="22" t="str">
        <f>VLOOKUP(A63,'Concise Lot Listing'!62:138,4)</f>
        <v>https://www.sothebys.com/en/buy/auction/2024/collective-napa-valley-fine-wines-and-experiences-auction/tom-eddy-winery-mountain-taste-masters-2014</v>
      </c>
    </row>
    <row r="64" spans="1:5" ht="240" x14ac:dyDescent="0.2">
      <c r="A64" s="18">
        <v>63</v>
      </c>
      <c r="B64" s="19" t="str">
        <f t="shared" si="0"/>
        <v>Vineyard 29 | Cru in a Big Way!</v>
      </c>
      <c r="C64" s="20" t="s">
        <v>216</v>
      </c>
      <c r="D64" s="21" t="s">
        <v>130</v>
      </c>
      <c r="E64" s="22" t="str">
        <f>VLOOKUP(A64,'Concise Lot Listing'!63:139,4)</f>
        <v>https://www.sothebys.com/en/buy/auction/2024/collective-napa-valley-fine-wines-and-experiences-auction/vineyard-29-cru-in-a-big-way-nv</v>
      </c>
    </row>
    <row r="65" spans="1:5" ht="375" x14ac:dyDescent="0.2">
      <c r="A65" s="18">
        <v>64</v>
      </c>
      <c r="B65" s="19" t="str">
        <f t="shared" si="0"/>
        <v>Vineyard 7 &amp; 8 | 2nd Edition Estate Vertical Collection: 2014-2021</v>
      </c>
      <c r="C65" s="20" t="s">
        <v>217</v>
      </c>
      <c r="D65" s="21" t="s">
        <v>132</v>
      </c>
      <c r="E65" s="22" t="str">
        <f>VLOOKUP(A65,'Concise Lot Listing'!64:140,4)</f>
        <v>https://www.sothebys.com/en/buy/auction/2024/collective-napa-valley-fine-wines-and-experiences-auction/vineyard-7-8-2nd-edition-estate-vertical</v>
      </c>
    </row>
    <row r="66" spans="1:5" ht="375" x14ac:dyDescent="0.2">
      <c r="A66" s="18">
        <v>65</v>
      </c>
      <c r="B66" s="19" t="str">
        <f t="shared" si="0"/>
        <v>WaterMark Wine | Strictly Library &amp; Rare WaterMark Vertical</v>
      </c>
      <c r="C66" s="20" t="s">
        <v>218</v>
      </c>
      <c r="D66" s="21" t="s">
        <v>134</v>
      </c>
      <c r="E66" s="22" t="str">
        <f>VLOOKUP(A66,'Concise Lot Listing'!65:141,4)</f>
        <v>https://www.sothebys.com/en/buy/auction/2024/collective-napa-valley-fine-wines-and-experiences-auction/watermark-wine-strictly-library-rare-watermark</v>
      </c>
    </row>
    <row r="67" spans="1:5" ht="255" x14ac:dyDescent="0.2">
      <c r="A67" s="18">
        <v>66</v>
      </c>
      <c r="B67" s="19" t="str">
        <f t="shared" si="0"/>
        <v>Young Inglewood Vineyards | Three Ways to Stay Young</v>
      </c>
      <c r="C67" s="20" t="s">
        <v>219</v>
      </c>
      <c r="D67" s="21" t="s">
        <v>136</v>
      </c>
      <c r="E67" s="22" t="str">
        <f>VLOOKUP(A67,'Concise Lot Listing'!66:142,4)</f>
        <v>https://www.sothebys.com/en/buy/auction/2024/collective-napa-valley-fine-wines-and-experiences-auction/young-inglewood-vineyards-three-ways-to-stay-young</v>
      </c>
    </row>
    <row r="68" spans="1:5" ht="409.5" x14ac:dyDescent="0.2">
      <c r="A68" s="18">
        <v>67</v>
      </c>
      <c r="B68" s="19" t="str">
        <f t="shared" si="0"/>
        <v>Harlan Estate | The Maiden – A Rare Vertical in Magnums</v>
      </c>
      <c r="C68" s="20" t="s">
        <v>220</v>
      </c>
      <c r="D68" s="21" t="s">
        <v>138</v>
      </c>
      <c r="E68" s="22" t="str">
        <f>VLOOKUP(A68,'Concise Lot Listing'!67:143,4)</f>
        <v>https://www.sothebys.com/en/buy/auction/2024/collective-napa-valley-fine-wines-and-experiences-auction/harlan-estate-the-maiden-a-rare-vertical-in</v>
      </c>
    </row>
    <row r="69" spans="1:5" ht="390" x14ac:dyDescent="0.2">
      <c r="A69" s="18">
        <v>68</v>
      </c>
      <c r="B69" s="19" t="str">
        <f t="shared" si="0"/>
        <v>Charles Krug | Grill Your Own Event for 10 Guests</v>
      </c>
      <c r="C69" s="20" t="s">
        <v>221</v>
      </c>
      <c r="D69" s="21" t="s">
        <v>140</v>
      </c>
      <c r="E69" s="22" t="str">
        <f>VLOOKUP(A69,'Concise Lot Listing'!68:144,4)</f>
        <v>https://www.sothebys.com/en/buy/auction/2024/collective-napa-valley-fine-wines-and-experiences-auction/charles-krug-grill-your-own-event-for-10-guests</v>
      </c>
    </row>
    <row r="70" spans="1:5" ht="409.5" x14ac:dyDescent="0.2">
      <c r="A70" s="18">
        <v>69</v>
      </c>
      <c r="B70" s="19" t="str">
        <f t="shared" si="0"/>
        <v>Calafia Wines | 2021 Cabernet Sauvignon in Magnum</v>
      </c>
      <c r="C70" s="20" t="s">
        <v>222</v>
      </c>
      <c r="D70" s="21" t="s">
        <v>142</v>
      </c>
      <c r="E70" s="22" t="str">
        <f>VLOOKUP(A70,'Concise Lot Listing'!69:145,4)</f>
        <v>https://www.sothebys.com/en/buy/auction/2024/collective-napa-valley-fine-wines-and-experiences-auction/calafia-wines-2021-cabernet-sauvignon-in-magnum</v>
      </c>
    </row>
    <row r="71" spans="1:5" ht="375" x14ac:dyDescent="0.2">
      <c r="A71" s="18">
        <v>70</v>
      </c>
      <c r="B71" s="19" t="str">
        <f t="shared" si="0"/>
        <v>The Vice | A Day with Mr. &amp; Mrs. Vice</v>
      </c>
      <c r="C71" s="20" t="s">
        <v>223</v>
      </c>
      <c r="D71" s="21" t="s">
        <v>144</v>
      </c>
      <c r="E71" s="22" t="str">
        <f>VLOOKUP(A71,'Concise Lot Listing'!70:146,4)</f>
        <v>https://www.sothebys.com/en/buy/auction/2024/collective-napa-valley-fine-wines-and-experiences-auction/the-vice-a-day-with-mr-mrs-vice</v>
      </c>
    </row>
    <row r="72" spans="1:5" ht="409.5" x14ac:dyDescent="0.2">
      <c r="A72" s="18">
        <v>71</v>
      </c>
      <c r="B72" s="19" t="str">
        <f t="shared" si="0"/>
        <v>Napa Valley Vintners &amp; Kentucky Bourbon | Kentucky Bourbon Trail Experience - Yours To Explore</v>
      </c>
      <c r="C72" s="20" t="s">
        <v>224</v>
      </c>
      <c r="D72" s="21" t="s">
        <v>146</v>
      </c>
      <c r="E72" s="22" t="str">
        <f>VLOOKUP(A72,'Concise Lot Listing'!71:147,4)</f>
        <v>https://www.sothebys.com/en/buy/auction/2024/collective-napa-valley-fine-wines-and-experiences-auction/napa-valley-vintners-kentucky-bourbon-kentucky</v>
      </c>
    </row>
    <row r="73" spans="1:5" ht="409.5" x14ac:dyDescent="0.2">
      <c r="A73" s="18">
        <v>72</v>
      </c>
      <c r="B73" s="19" t="str">
        <f t="shared" si="0"/>
        <v>Members of the Napa Valley Vintners | Napa Valley Library Collection</v>
      </c>
      <c r="C73" s="20" t="s">
        <v>225</v>
      </c>
      <c r="D73" s="21" t="s">
        <v>148</v>
      </c>
      <c r="E73" s="22" t="str">
        <f>VLOOKUP(A73,'Concise Lot Listing'!72:148,4)</f>
        <v>https://www.sothebys.com/en/buy/auction/2024/collective-napa-valley-fine-wines-and-experiences-auction/members-of-the-napa-valley-vintners-napa-valley</v>
      </c>
    </row>
    <row r="74" spans="1:5" ht="409.5" x14ac:dyDescent="0.2">
      <c r="A74" s="18">
        <v>73</v>
      </c>
      <c r="B74" s="19" t="str">
        <f t="shared" si="0"/>
        <v>Members of the Napa Valley Vintners | Napa Valley Three-Year Vertical Collection</v>
      </c>
      <c r="C74" s="20" t="s">
        <v>226</v>
      </c>
      <c r="D74" s="21" t="s">
        <v>150</v>
      </c>
      <c r="E74" s="22" t="str">
        <f>VLOOKUP(A74,'Concise Lot Listing'!73:149,4)</f>
        <v>https://www.sothebys.com/en/buy/auction/2024/collective-napa-valley-fine-wines-and-experiences-auction/members-of-the-napa-valley-vintners-napa-valley-2</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Larson, Chloe</cp:lastModifiedBy>
  <dcterms:modified xsi:type="dcterms:W3CDTF">2024-08-30T14:18:02Z</dcterms:modified>
</cp:coreProperties>
</file>