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ei-Ling.Carrigan\Desktop\"/>
    </mc:Choice>
  </mc:AlternateContent>
  <xr:revisionPtr revIDLastSave="0" documentId="13_ncr:1_{D40894FE-8C5A-41F4-B254-10E52D3790D1}" xr6:coauthVersionLast="45" xr6:coauthVersionMax="45" xr10:uidLastSave="{00000000-0000-0000-0000-000000000000}"/>
  <bookViews>
    <workbookView xWindow="1440" yWindow="1020" windowWidth="21600" windowHeight="11340" activeTab="1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3" i="2" l="1"/>
  <c r="C203" i="2" s="1"/>
  <c r="N202" i="2"/>
  <c r="C202" i="2" s="1"/>
  <c r="N201" i="2"/>
  <c r="C201" i="2"/>
  <c r="N200" i="2"/>
  <c r="C200" i="2"/>
  <c r="N199" i="2"/>
  <c r="C199" i="2" s="1"/>
  <c r="N198" i="2"/>
  <c r="C198" i="2"/>
  <c r="N197" i="2"/>
  <c r="C197" i="2"/>
  <c r="N196" i="2"/>
  <c r="C196" i="2"/>
  <c r="N195" i="2"/>
  <c r="C195" i="2"/>
  <c r="N194" i="2"/>
  <c r="C194" i="2"/>
  <c r="N193" i="2"/>
  <c r="C193" i="2" s="1"/>
  <c r="N192" i="2"/>
  <c r="C192" i="2"/>
  <c r="N191" i="2"/>
  <c r="C191" i="2"/>
  <c r="N190" i="2"/>
  <c r="C190" i="2"/>
  <c r="N189" i="2"/>
  <c r="C189" i="2"/>
  <c r="N188" i="2"/>
  <c r="C188" i="2"/>
  <c r="N187" i="2"/>
  <c r="C187" i="2" s="1"/>
  <c r="N186" i="2"/>
  <c r="C186" i="2"/>
  <c r="N185" i="2"/>
  <c r="C185" i="2"/>
  <c r="N184" i="2"/>
  <c r="C184" i="2"/>
  <c r="N183" i="2"/>
  <c r="C183" i="2"/>
  <c r="N182" i="2"/>
  <c r="C182" i="2"/>
  <c r="N181" i="2"/>
  <c r="C181" i="2" s="1"/>
  <c r="N180" i="2"/>
  <c r="C180" i="2"/>
  <c r="N179" i="2"/>
  <c r="C179" i="2" s="1"/>
  <c r="N178" i="2"/>
  <c r="C178" i="2"/>
  <c r="N177" i="2"/>
  <c r="C177" i="2"/>
  <c r="N176" i="2"/>
  <c r="C176" i="2"/>
  <c r="N175" i="2"/>
  <c r="C175" i="2" s="1"/>
  <c r="N174" i="2"/>
  <c r="C174" i="2"/>
  <c r="N173" i="2"/>
  <c r="C173" i="2" s="1"/>
  <c r="N172" i="2"/>
  <c r="C172" i="2"/>
  <c r="N171" i="2"/>
  <c r="C171" i="2"/>
  <c r="N170" i="2"/>
  <c r="C170" i="2"/>
  <c r="N169" i="2"/>
  <c r="C169" i="2" s="1"/>
  <c r="N168" i="2"/>
  <c r="C168" i="2"/>
  <c r="N167" i="2"/>
  <c r="C167" i="2" s="1"/>
  <c r="N166" i="2"/>
  <c r="C166" i="2"/>
  <c r="N165" i="2"/>
  <c r="C165" i="2"/>
  <c r="N164" i="2"/>
  <c r="C164" i="2"/>
  <c r="N163" i="2"/>
  <c r="C163" i="2" s="1"/>
  <c r="N162" i="2"/>
  <c r="C162" i="2"/>
  <c r="N161" i="2"/>
  <c r="C161" i="2" s="1"/>
  <c r="N160" i="2"/>
  <c r="C160" i="2"/>
  <c r="N159" i="2"/>
  <c r="C159" i="2"/>
  <c r="N158" i="2"/>
  <c r="C158" i="2"/>
  <c r="N157" i="2"/>
  <c r="C157" i="2" s="1"/>
  <c r="N156" i="2"/>
  <c r="C156" i="2"/>
  <c r="N155" i="2"/>
  <c r="C155" i="2" s="1"/>
  <c r="N154" i="2"/>
  <c r="C154" i="2"/>
  <c r="N153" i="2"/>
  <c r="C153" i="2"/>
  <c r="N152" i="2"/>
  <c r="C152" i="2"/>
  <c r="N151" i="2"/>
  <c r="C151" i="2" s="1"/>
  <c r="N150" i="2"/>
  <c r="C150" i="2"/>
  <c r="N149" i="2"/>
  <c r="C149" i="2" s="1"/>
  <c r="N148" i="2"/>
  <c r="C148" i="2"/>
  <c r="N147" i="2"/>
  <c r="C147" i="2"/>
  <c r="N146" i="2"/>
  <c r="C146" i="2"/>
  <c r="N145" i="2"/>
  <c r="C145" i="2" s="1"/>
  <c r="N144" i="2"/>
  <c r="C144" i="2"/>
  <c r="N143" i="2"/>
  <c r="C143" i="2" s="1"/>
  <c r="N142" i="2"/>
  <c r="C142" i="2"/>
  <c r="N141" i="2"/>
  <c r="C141" i="2"/>
  <c r="N140" i="2"/>
  <c r="C140" i="2"/>
  <c r="N139" i="2"/>
  <c r="C139" i="2" s="1"/>
  <c r="N138" i="2"/>
  <c r="C138" i="2"/>
  <c r="N137" i="2"/>
  <c r="C137" i="2" s="1"/>
  <c r="N136" i="2"/>
  <c r="C136" i="2"/>
  <c r="N135" i="2"/>
  <c r="C135" i="2"/>
  <c r="N134" i="2"/>
  <c r="C134" i="2"/>
  <c r="N133" i="2"/>
  <c r="C133" i="2" s="1"/>
  <c r="N132" i="2"/>
  <c r="C132" i="2"/>
  <c r="N131" i="2"/>
  <c r="C131" i="2" s="1"/>
  <c r="N130" i="2"/>
  <c r="C130" i="2"/>
  <c r="N129" i="2"/>
  <c r="C129" i="2"/>
  <c r="N128" i="2"/>
  <c r="C128" i="2"/>
  <c r="N127" i="2"/>
  <c r="C127" i="2" s="1"/>
  <c r="N126" i="2"/>
  <c r="C126" i="2"/>
  <c r="N125" i="2"/>
  <c r="C125" i="2" s="1"/>
  <c r="N124" i="2"/>
  <c r="C124" i="2"/>
  <c r="N123" i="2"/>
  <c r="C123" i="2"/>
  <c r="N122" i="2"/>
  <c r="C122" i="2"/>
  <c r="N121" i="2"/>
  <c r="C121" i="2" s="1"/>
  <c r="N120" i="2"/>
  <c r="C120" i="2"/>
  <c r="N119" i="2"/>
  <c r="C119" i="2" s="1"/>
  <c r="N118" i="2"/>
  <c r="C118" i="2"/>
  <c r="N117" i="2"/>
  <c r="C117" i="2"/>
  <c r="N116" i="2"/>
  <c r="C116" i="2"/>
  <c r="N115" i="2"/>
  <c r="C115" i="2" s="1"/>
  <c r="N114" i="2"/>
  <c r="C114" i="2"/>
  <c r="N113" i="2"/>
  <c r="C113" i="2" s="1"/>
  <c r="N112" i="2"/>
  <c r="C112" i="2"/>
  <c r="N111" i="2"/>
  <c r="C111" i="2"/>
  <c r="N110" i="2"/>
  <c r="C110" i="2"/>
  <c r="N109" i="2"/>
  <c r="C109" i="2" s="1"/>
  <c r="N108" i="2"/>
  <c r="C108" i="2"/>
  <c r="N107" i="2"/>
  <c r="C107" i="2" s="1"/>
  <c r="N106" i="2"/>
  <c r="C106" i="2"/>
  <c r="N105" i="2"/>
  <c r="C105" i="2"/>
  <c r="N104" i="2"/>
  <c r="C104" i="2"/>
  <c r="N103" i="2"/>
  <c r="C103" i="2" s="1"/>
  <c r="N102" i="2"/>
  <c r="C102" i="2"/>
  <c r="N101" i="2"/>
  <c r="C101" i="2" s="1"/>
  <c r="N100" i="2"/>
  <c r="C100" i="2"/>
  <c r="N99" i="2"/>
  <c r="C99" i="2"/>
  <c r="N98" i="2"/>
  <c r="C98" i="2"/>
  <c r="N97" i="2"/>
  <c r="C97" i="2" s="1"/>
  <c r="N96" i="2"/>
  <c r="C96" i="2"/>
  <c r="N95" i="2"/>
  <c r="C95" i="2" s="1"/>
  <c r="N94" i="2"/>
  <c r="C94" i="2"/>
  <c r="N93" i="2"/>
  <c r="C93" i="2"/>
  <c r="N92" i="2"/>
  <c r="C92" i="2"/>
  <c r="N91" i="2"/>
  <c r="C91" i="2" s="1"/>
  <c r="N90" i="2"/>
  <c r="C90" i="2"/>
  <c r="N89" i="2"/>
  <c r="C89" i="2" s="1"/>
  <c r="N88" i="2"/>
  <c r="C88" i="2"/>
  <c r="N87" i="2"/>
  <c r="C87" i="2"/>
  <c r="N86" i="2"/>
  <c r="C86" i="2"/>
  <c r="N85" i="2"/>
  <c r="C85" i="2" s="1"/>
  <c r="N84" i="2"/>
  <c r="C84" i="2"/>
  <c r="N83" i="2"/>
  <c r="C83" i="2" s="1"/>
  <c r="N82" i="2"/>
  <c r="C82" i="2" s="1"/>
  <c r="N81" i="2"/>
  <c r="C81" i="2"/>
  <c r="N80" i="2"/>
  <c r="C80" i="2"/>
  <c r="N79" i="2"/>
  <c r="C79" i="2" s="1"/>
  <c r="N78" i="2"/>
  <c r="C78" i="2"/>
  <c r="N77" i="2"/>
  <c r="C77" i="2" s="1"/>
  <c r="N76" i="2"/>
  <c r="C76" i="2" s="1"/>
  <c r="N75" i="2"/>
  <c r="C75" i="2"/>
  <c r="N74" i="2"/>
  <c r="C74" i="2"/>
  <c r="N73" i="2"/>
  <c r="C73" i="2" s="1"/>
  <c r="N72" i="2"/>
  <c r="C72" i="2"/>
  <c r="N71" i="2"/>
  <c r="C71" i="2" s="1"/>
  <c r="N70" i="2"/>
  <c r="C70" i="2" s="1"/>
  <c r="N69" i="2"/>
  <c r="C69" i="2"/>
  <c r="N68" i="2"/>
  <c r="C68" i="2"/>
  <c r="N67" i="2"/>
  <c r="C67" i="2" s="1"/>
  <c r="N66" i="2"/>
  <c r="C66" i="2"/>
  <c r="N65" i="2"/>
  <c r="C65" i="2" s="1"/>
  <c r="N64" i="2"/>
  <c r="C64" i="2" s="1"/>
  <c r="N63" i="2"/>
  <c r="C63" i="2"/>
  <c r="N62" i="2"/>
  <c r="C62" i="2"/>
  <c r="N61" i="2"/>
  <c r="C61" i="2" s="1"/>
  <c r="N60" i="2"/>
  <c r="C60" i="2"/>
  <c r="N59" i="2"/>
  <c r="C59" i="2" s="1"/>
  <c r="N58" i="2"/>
  <c r="C58" i="2" s="1"/>
  <c r="N57" i="2"/>
  <c r="C57" i="2"/>
  <c r="N56" i="2"/>
  <c r="C56" i="2"/>
  <c r="N55" i="2"/>
  <c r="C55" i="2" s="1"/>
  <c r="N54" i="2"/>
  <c r="C54" i="2" s="1"/>
  <c r="N53" i="2"/>
  <c r="C53" i="2" s="1"/>
  <c r="N52" i="2"/>
  <c r="C52" i="2" s="1"/>
  <c r="N51" i="2"/>
  <c r="C51" i="2"/>
  <c r="N50" i="2"/>
  <c r="C50" i="2"/>
  <c r="N49" i="2"/>
  <c r="C49" i="2" s="1"/>
  <c r="N48" i="2"/>
  <c r="C48" i="2"/>
  <c r="N47" i="2"/>
  <c r="C47" i="2" s="1"/>
  <c r="N46" i="2"/>
  <c r="C46" i="2" s="1"/>
  <c r="N45" i="2"/>
  <c r="C45" i="2"/>
  <c r="N44" i="2"/>
  <c r="C44" i="2"/>
  <c r="N43" i="2"/>
  <c r="C43" i="2" s="1"/>
  <c r="N42" i="2"/>
  <c r="C42" i="2"/>
  <c r="N41" i="2"/>
  <c r="C41" i="2" s="1"/>
  <c r="N40" i="2"/>
  <c r="C40" i="2" s="1"/>
  <c r="N39" i="2"/>
  <c r="C39" i="2"/>
  <c r="N38" i="2"/>
  <c r="C38" i="2"/>
  <c r="N37" i="2"/>
  <c r="C37" i="2" s="1"/>
  <c r="N36" i="2"/>
  <c r="C36" i="2"/>
  <c r="N35" i="2"/>
  <c r="C35" i="2" s="1"/>
  <c r="N34" i="2"/>
  <c r="C34" i="2" s="1"/>
  <c r="N33" i="2"/>
  <c r="C33" i="2"/>
  <c r="N32" i="2"/>
  <c r="C32" i="2"/>
  <c r="N31" i="2"/>
  <c r="C31" i="2" s="1"/>
  <c r="N30" i="2"/>
  <c r="C30" i="2"/>
  <c r="N29" i="2"/>
  <c r="C29" i="2" s="1"/>
  <c r="N28" i="2"/>
  <c r="C28" i="2" s="1"/>
  <c r="N27" i="2"/>
  <c r="C27" i="2"/>
  <c r="N26" i="2"/>
  <c r="C26" i="2"/>
  <c r="N25" i="2"/>
  <c r="C25" i="2" s="1"/>
  <c r="N24" i="2"/>
  <c r="C24" i="2"/>
  <c r="N23" i="2"/>
  <c r="C23" i="2" s="1"/>
  <c r="N22" i="2"/>
  <c r="C22" i="2" s="1"/>
  <c r="N21" i="2"/>
  <c r="C21" i="2"/>
  <c r="N20" i="2"/>
  <c r="C20" i="2"/>
  <c r="N19" i="2"/>
  <c r="C19" i="2" s="1"/>
  <c r="N18" i="2"/>
  <c r="C18" i="2"/>
  <c r="N17" i="2"/>
  <c r="C17" i="2" s="1"/>
  <c r="N16" i="2"/>
  <c r="C16" i="2" s="1"/>
  <c r="N15" i="2"/>
  <c r="C15" i="2"/>
  <c r="N14" i="2"/>
  <c r="C14" i="2"/>
  <c r="N13" i="2"/>
  <c r="C13" i="2" s="1"/>
  <c r="N12" i="2"/>
  <c r="C12" i="2"/>
  <c r="N11" i="2"/>
  <c r="C11" i="2" s="1"/>
  <c r="N10" i="2"/>
  <c r="C10" i="2" s="1"/>
  <c r="N9" i="2"/>
  <c r="C9" i="2"/>
  <c r="N8" i="2"/>
  <c r="C8" i="2"/>
  <c r="N7" i="2"/>
  <c r="C7" i="2" s="1"/>
  <c r="N6" i="2"/>
  <c r="C6" i="2"/>
  <c r="N5" i="2"/>
  <c r="C5" i="2" s="1"/>
  <c r="N4" i="2"/>
  <c r="C4" i="2" s="1"/>
  <c r="N3" i="2"/>
  <c r="C3" i="2" s="1"/>
  <c r="N2" i="2"/>
  <c r="C2" i="2" s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<sst xmlns="http://schemas.openxmlformats.org/spreadsheetml/2006/main" count="1685" uniqueCount="646">
  <si>
    <t>Sotheby's Wine | N10768 | The Petrus Parcel + Finest Wines</t>
  </si>
  <si>
    <t>Lot Number</t>
  </si>
  <si>
    <t>Lot Concise Description Hyperlink</t>
  </si>
  <si>
    <t>Low Estimate</t>
  </si>
  <si>
    <t>High Estimate</t>
  </si>
  <si>
    <t>https://www.sothebys.com/en/buy/auction/2021/vine-the-petrus-parcel-finest-wines/petrus-1982-12-bt-12</t>
  </si>
  <si>
    <t>Petrus 1982 (12 BT)</t>
  </si>
  <si>
    <t>https://www.sothebys.com/en/buy/auction/2021/vine-the-petrus-parcel-finest-wines/petrus-1982-12-bt</t>
  </si>
  <si>
    <t>https://www.sothebys.com/en/buy/auction/2021/vine-the-petrus-parcel-finest-wines/petrus-1982-12-bt-2</t>
  </si>
  <si>
    <t>https://www.sothebys.com/en/buy/auction/2021/vine-the-petrus-parcel-finest-wines/petrus-1982-12-bt-3</t>
  </si>
  <si>
    <t>https://www.sothebys.com/en/buy/auction/2021/vine-the-petrus-parcel-finest-wines/petrus-1982-12-bt-4</t>
  </si>
  <si>
    <t>https://www.sothebys.com/en/buy/auction/2021/vine-the-petrus-parcel-finest-wines/petrus-1982-12-bt-5</t>
  </si>
  <si>
    <t>https://www.sothebys.com/en/buy/auction/2021/vine-the-petrus-parcel-finest-wines/petrus-1982-12-bt-6</t>
  </si>
  <si>
    <t>https://www.sothebys.com/en/buy/auction/2021/vine-the-petrus-parcel-finest-wines/petrus-1982-12-bt-7</t>
  </si>
  <si>
    <t>https://www.sothebys.com/en/buy/auction/2021/vine-the-petrus-parcel-finest-wines/petrus-1982-12-bt-8</t>
  </si>
  <si>
    <t>https://www.sothebys.com/en/buy/auction/2021/vine-the-petrus-parcel-finest-wines/petrus-1982-12-bt-9</t>
  </si>
  <si>
    <t>https://www.sothebys.com/en/buy/auction/2021/vine-the-petrus-parcel-finest-wines/petrus-1982-12-bt-10</t>
  </si>
  <si>
    <t>https://www.sothebys.com/en/buy/auction/2021/vine-the-petrus-parcel-finest-wines/petrus-1982-12-bt-11</t>
  </si>
  <si>
    <t>https://www.sothebys.com/en/buy/auction/2021/vine-the-petrus-parcel-finest-wines/petrus-1982-12-bt-13</t>
  </si>
  <si>
    <t>https://www.sothebys.com/en/buy/auction/2021/vine-the-petrus-parcel-finest-wines/petrus-1982-3-bt</t>
  </si>
  <si>
    <t>Petrus 1982 (3 BT)</t>
  </si>
  <si>
    <t>https://www.sothebys.com/en/buy/auction/2021/vine-the-petrus-parcel-finest-wines/petrus-1982-4-mag</t>
  </si>
  <si>
    <t>Petrus 1982 (4 MAG)</t>
  </si>
  <si>
    <t>https://www.sothebys.com/en/buy/auction/2021/vine-the-petrus-parcel-finest-wines/petrus-1982-1-dm</t>
  </si>
  <si>
    <t>Petrus 1982 (1 DM)</t>
  </si>
  <si>
    <t>https://www.sothebys.com/en/buy/auction/2021/vine-the-petrus-parcel-finest-wines/petrus-1982-1-dm-2</t>
  </si>
  <si>
    <t>https://www.sothebys.com/en/buy/auction/2021/vine-the-petrus-parcel-finest-wines/petrus-1982-1-dm-3</t>
  </si>
  <si>
    <t>https://www.sothebys.com/en/buy/auction/2021/vine-the-petrus-parcel-finest-wines/petrus-1982-1-dm-4</t>
  </si>
  <si>
    <t>https://www.sothebys.com/en/buy/auction/2021/vine-the-petrus-parcel-finest-wines/petrus-1982-1-dm-5</t>
  </si>
  <si>
    <t>https://www.sothebys.com/en/buy/auction/2021/vine-the-petrus-parcel-finest-wines/petrus-1982-1-imp</t>
  </si>
  <si>
    <t>Petrus 1982 (1 IMP)</t>
  </si>
  <si>
    <t>https://www.sothebys.com/en/buy/auction/2021/vine-the-petrus-parcel-finest-wines/chateau-lafite-1982-10-bt</t>
  </si>
  <si>
    <t>Château Lafite 1982 (10 BT)</t>
  </si>
  <si>
    <t>https://www.sothebys.com/en/buy/auction/2021/vine-the-petrus-parcel-finest-wines/chateau-lafite-1982-12-bt</t>
  </si>
  <si>
    <t>Château Lafite 1982 (12 BT)</t>
  </si>
  <si>
    <t>https://www.sothebys.com/en/buy/auction/2021/vine-the-petrus-parcel-finest-wines/chateau-mouton-rothschild-1982-11-bt</t>
  </si>
  <si>
    <t>Château Mouton Rothschild 1982 (11 BT)</t>
  </si>
  <si>
    <t>https://www.sothebys.com/en/buy/auction/2021/vine-the-petrus-parcel-finest-wines/chateau-mouton-rothschild-1982-12-bt</t>
  </si>
  <si>
    <t>Château Mouton Rothschild 1982 (12 BT)</t>
  </si>
  <si>
    <t>https://www.sothebys.com/en/buy/auction/2021/vine-the-petrus-parcel-finest-wines/petrus-1989-10-bt</t>
  </si>
  <si>
    <t>Petrus 1989 (10 BT)</t>
  </si>
  <si>
    <t>https://www.sothebys.com/en/buy/auction/2021/vine-the-petrus-parcel-finest-wines/petrus-1976-9-bt</t>
  </si>
  <si>
    <t>Petrus 1976 (9 BT)</t>
  </si>
  <si>
    <t>https://www.sothebys.com/en/buy/auction/2021/vine-the-petrus-parcel-finest-wines/petrus-1970-9-bt</t>
  </si>
  <si>
    <t>Petrus 1970 (9 BT)</t>
  </si>
  <si>
    <t>https://www.sothebys.com/en/buy/auction/2021/vine-the-petrus-parcel-finest-wines/chateau-cheval-blanc-2000-3-bt</t>
  </si>
  <si>
    <t>Château Cheval Blanc 2000 (3 BT)</t>
  </si>
  <si>
    <t>https://www.sothebys.com/en/buy/auction/2021/vine-the-petrus-parcel-finest-wines/chateau-cheval-blanc-1982-2-bt</t>
  </si>
  <si>
    <t>Château Cheval Blanc 1982 (2 BT)</t>
  </si>
  <si>
    <t>https://www.sothebys.com/en/buy/auction/2021/vine-the-petrus-parcel-finest-wines/chateau-cheval-blanc-1982-6-bt</t>
  </si>
  <si>
    <t>Château Cheval Blanc 1982 (6 BT)</t>
  </si>
  <si>
    <t>https://www.sothebys.com/en/buy/auction/2021/vine-the-petrus-parcel-finest-wines/chateau-ausone-1985-3-bt</t>
  </si>
  <si>
    <t>Château Ausone 1985 (3 BT)</t>
  </si>
  <si>
    <t>https://www.sothebys.com/en/buy/auction/2021/vine-the-petrus-parcel-finest-wines/chateau-lafite-1989-11-bt</t>
  </si>
  <si>
    <t>Château Lafite 1989 (11 BT)</t>
  </si>
  <si>
    <t>https://www.sothebys.com/en/buy/auction/2021/vine-the-petrus-parcel-finest-wines/chateau-lafite-1983-6-bt</t>
  </si>
  <si>
    <t>Château Lafite 1983 (6 BT)</t>
  </si>
  <si>
    <t>https://www.sothebys.com/en/buy/auction/2021/vine-the-petrus-parcel-finest-wines/chateau-lafite-1982-11-bt</t>
  </si>
  <si>
    <t>Château Lafite 1982 (11 BT)</t>
  </si>
  <si>
    <t>https://www.sothebys.com/en/buy/auction/2021/vine-the-petrus-parcel-finest-wines/chateau-lafite-1981-4-bt</t>
  </si>
  <si>
    <t>Château Lafite 1981 (4 BT)</t>
  </si>
  <si>
    <t>https://www.sothebys.com/en/buy/auction/2021/vine-the-petrus-parcel-finest-wines/chateau-lafite-1978-9-bt</t>
  </si>
  <si>
    <t>Château Lafite 1978 (9 BT)</t>
  </si>
  <si>
    <t>https://www.sothebys.com/en/buy/auction/2021/vine-the-petrus-parcel-finest-wines/chateau-lafite-vertical-4-bt</t>
  </si>
  <si>
    <t>Château Lafite "Vertical" (4 BT)</t>
  </si>
  <si>
    <t>https://www.sothebys.com/en/buy/auction/2021/vine-the-petrus-parcel-finest-wines/chateau-margaux-1975-12-bt</t>
  </si>
  <si>
    <t>Château Margaux 1975 (12 BT)</t>
  </si>
  <si>
    <t>https://www.sothebys.com/en/buy/auction/2021/vine-the-petrus-parcel-finest-wines/chateau-margaux-1982-5-bt</t>
  </si>
  <si>
    <t>Château Margaux 1982 (5 BT)</t>
  </si>
  <si>
    <t>https://www.sothebys.com/en/buy/auction/2021/vine-the-petrus-parcel-finest-wines/chateau-margaux-1982-12-bt</t>
  </si>
  <si>
    <t>Château Margaux 1982 (12 BT)</t>
  </si>
  <si>
    <t>https://www.sothebys.com/en/buy/auction/2021/vine-the-petrus-parcel-finest-wines/chateau-margaux-vertical-7-bt</t>
  </si>
  <si>
    <t>Château Margaux "Vertical" (7 BT)</t>
  </si>
  <si>
    <t>https://www.sothebys.com/en/buy/auction/2021/vine-the-petrus-parcel-finest-wines/chateau-latour-1982-2-bt</t>
  </si>
  <si>
    <t>Château Latour 1982 (2 BT)</t>
  </si>
  <si>
    <t>https://www.sothebys.com/en/buy/auction/2021/vine-the-petrus-parcel-finest-wines/chateau-latour-1975-2-bt</t>
  </si>
  <si>
    <t>Château Latour 1975 (2 BT)</t>
  </si>
  <si>
    <t>https://www.sothebys.com/en/buy/auction/2021/vine-the-petrus-parcel-finest-wines/chateau-haut-brion-1983-3-bt</t>
  </si>
  <si>
    <t>Château Haut Brion 1983 (3 BT)</t>
  </si>
  <si>
    <t>https://www.sothebys.com/en/buy/auction/2021/vine-the-petrus-parcel-finest-wines/chateau-haut-brion-1979-8-bt</t>
  </si>
  <si>
    <t>Château Haut Brion 1979 (8 BT)</t>
  </si>
  <si>
    <t>https://www.sothebys.com/en/buy/auction/2021/vine-the-petrus-parcel-finest-wines/chateau-gruaud-larose-1975-8-bt</t>
  </si>
  <si>
    <t>Château Gruaud Larose 1975 (8 BT)</t>
  </si>
  <si>
    <t>https://www.sothebys.com/en/buy/auction/2021/vine-the-petrus-parcel-finest-wines/chateau-lynch-bages-vertical-6-bt</t>
  </si>
  <si>
    <t>Château Lynch Bages "Vertical" (6 BT)</t>
  </si>
  <si>
    <t>https://www.sothebys.com/en/buy/auction/2021/vine-the-petrus-parcel-finest-wines/chateau-pavie-1995-4-bt</t>
  </si>
  <si>
    <t>Château Pavie 1995 (4 BT)</t>
  </si>
  <si>
    <t>https://www.sothebys.com/en/buy/auction/2021/vine-the-petrus-parcel-finest-wines/chateau-gloria-vertical-11-bt</t>
  </si>
  <si>
    <t>Château Gloria "Vertical" (11 BT)</t>
  </si>
  <si>
    <t>https://www.sothebys.com/en/buy/auction/2021/vine-the-petrus-parcel-finest-wines/chateau-haut-beychevelle-gloria-1979-11-bt</t>
  </si>
  <si>
    <t>Château Haut Beychevelle Gloria 1979 (11 BT)</t>
  </si>
  <si>
    <t>https://www.sothebys.com/en/buy/auction/2021/vine-the-petrus-parcel-finest-wines/corton-charlemagne-1988-bonneau-du-martray-10-bt</t>
  </si>
  <si>
    <t>Corton Charlemagne 1988 Bonneau du Martray (10 BT)</t>
  </si>
  <si>
    <t>https://www.sothebys.com/en/buy/auction/2021/vine-the-petrus-parcel-finest-wines/dom-perignon-1983-11-bt</t>
  </si>
  <si>
    <t>Dom Pérignon 1983 (11 BT)</t>
  </si>
  <si>
    <t>https://www.sothebys.com/en/buy/auction/2021/vine-the-petrus-parcel-finest-wines/mixed-lot-6-bt-dom-perignon</t>
  </si>
  <si>
    <t>Mixed case (6 BT)</t>
  </si>
  <si>
    <t>https://www.sothebys.com/en/buy/auction/2021/vine-the-petrus-parcel-finest-wines/louis-roederer-cristal-brut-1983-5-bt</t>
  </si>
  <si>
    <t>Louis Roederer, Cristal Brut 1983 (5 BT)</t>
  </si>
  <si>
    <t>https://www.sothebys.com/en/buy/auction/2021/vine-the-petrus-parcel-finest-wines/louis-roederer-cristal-brut-1983-12-bt</t>
  </si>
  <si>
    <t>Louis Roederer, Cristal Brut 1983 (12 BT)</t>
  </si>
  <si>
    <t>https://www.sothebys.com/en/buy/auction/2021/vine-the-petrus-parcel-finest-wines/perrier-jouet-rose-1985-5-bt</t>
  </si>
  <si>
    <t>Perrier Jouët, Rosé 1985 (5 BT)</t>
  </si>
  <si>
    <t>https://www.sothebys.com/en/buy/auction/2021/vine-the-petrus-parcel-finest-wines/mixed-lot-5-bt-bordeaux-burgundy-champagne</t>
  </si>
  <si>
    <t>Mixed case (5 BT)</t>
  </si>
  <si>
    <t>https://www.sothebys.com/en/buy/auction/2021/vine-the-petrus-parcel-finest-wines/mixed-lot-7-bt-bordeaux-champagne</t>
  </si>
  <si>
    <t>Mixed case (7 BT)</t>
  </si>
  <si>
    <t>https://www.sothebys.com/en/buy/auction/2021/vine-the-petrus-parcel-finest-wines/la-tache-1995-domaine-de-la-romanee-conti-3-bt</t>
  </si>
  <si>
    <t>La Tâche 1995 Domaine de la Romanée-Conti (3 BT)</t>
  </si>
  <si>
    <t>https://www.sothebys.com/en/buy/auction/2021/vine-the-petrus-parcel-finest-wines/la-tache-1991-domaine-de-la-romanee-conti-6-bt</t>
  </si>
  <si>
    <t>La Tâche 1991 Domaine de la Romanée-Conti (6 BT)</t>
  </si>
  <si>
    <t>https://www.sothebys.com/en/buy/auction/2021/vine-the-petrus-parcel-finest-wines/la-tache-1989-domaine-de-la-romanee-conti-2-bt</t>
  </si>
  <si>
    <t>La Tâche 1989 Domaine de la Romanée-Conti (2 BT)</t>
  </si>
  <si>
    <t>https://www.sothebys.com/en/buy/auction/2021/vine-the-petrus-parcel-finest-wines/nuits-st-georges-les-lavieres-1999-domaine-leroy</t>
  </si>
  <si>
    <t>Nuits St. Georges, Les Lavières 1999 Domaine Leroy (10 BT)</t>
  </si>
  <si>
    <t>https://www.sothebys.com/en/buy/auction/2021/vine-the-petrus-parcel-finest-wines/nuits-st-georges-les-lavieres-1999-domaine-leroy-2</t>
  </si>
  <si>
    <t>Nuits St. Georges, Les Lavières 1999 Domaine Leroy (12 BT)</t>
  </si>
  <si>
    <t>https://www.sothebys.com/en/buy/auction/2021/vine-the-petrus-parcel-finest-wines/nuits-st-georges-aux-boudots-1999-domaine-leroy-6</t>
  </si>
  <si>
    <t>Nuits St. Georges, Aux Boudots 1999 Domaine Leroy (6 BT)</t>
  </si>
  <si>
    <t>https://www.sothebys.com/en/buy/auction/2021/vine-the-petrus-parcel-finest-wines/vosne-romanee-les-beaux-monts-2000-domaine-leroy</t>
  </si>
  <si>
    <t>Vosne Romanée, Les Beaux Monts 2000 Domaine Leroy (12 BT)</t>
  </si>
  <si>
    <t>https://www.sothebys.com/en/buy/auction/2021/vine-the-petrus-parcel-finest-wines/vosne-romanee-les-beaux-monts-1999-domaine-leroy-6</t>
  </si>
  <si>
    <t>Vosne Romanée, Les Beaux Monts 1999 Domaine Leroy (6 BT)</t>
  </si>
  <si>
    <t>https://www.sothebys.com/en/buy/auction/2021/vine-the-petrus-parcel-finest-wines/romanee-st-vivant-1999-domaine-leroy-1-bt</t>
  </si>
  <si>
    <t>Romanée St. Vivant 1999 Domaine Leroy (1 BT)</t>
  </si>
  <si>
    <t>https://www.sothebys.com/en/buy/auction/2021/vine-the-petrus-parcel-finest-wines/chambertin-1998-domaine-armand-rousseau-4-bt</t>
  </si>
  <si>
    <t>Chambertin 1998 Domaine Armand Rousseau (4 BT)</t>
  </si>
  <si>
    <t>https://www.sothebys.com/en/buy/auction/2021/vine-the-petrus-parcel-finest-wines/chambertin-clos-de-beze-2000-domaine-armand</t>
  </si>
  <si>
    <t>Chambertin, Clos de Bèze 2000 Domaine Armand Rousseau (7 BT)</t>
  </si>
  <si>
    <t>https://www.sothebys.com/en/buy/auction/2021/vine-the-petrus-parcel-finest-wines/chambertin-clos-de-beze-2000-domaine-armand-2</t>
  </si>
  <si>
    <t>Chambertin, Clos de Bèze 2000 Domaine Armand Rousseau (12 BT)</t>
  </si>
  <si>
    <t>https://www.sothebys.com/en/buy/auction/2021/vine-the-petrus-parcel-finest-wines/gevrey-chambertin-clos-st-jacques-domaine-armand</t>
  </si>
  <si>
    <t>Gevrey Chambertin, Clos St. Jacques Domaine Armand Rousseau "Vertical" (2 BT)</t>
  </si>
  <si>
    <t>https://www.sothebys.com/en/buy/auction/2021/vine-the-petrus-parcel-finest-wines/clos-de-la-roche-cuvee-vieilles-vignes-1997</t>
  </si>
  <si>
    <t>Clos de la Roche, Cuvée Vieilles Vignes 1997 Domaine Ponsot (8 BT)</t>
  </si>
  <si>
    <t>https://www.sothebys.com/en/buy/auction/2021/vine-the-petrus-parcel-finest-wines/grands-echezeaux-2002-joseph-drouhin-12-bt</t>
  </si>
  <si>
    <t>Grands Echézeaux 2002 Joseph Drouhin (12 BT)</t>
  </si>
  <si>
    <t>https://www.sothebys.com/en/buy/auction/2021/vine-the-petrus-parcel-finest-wines/meursault-1999-j-f-coche-dury-6-bt</t>
  </si>
  <si>
    <t>Meursault 1999 J.-F. Coche-Dury (6 BT)</t>
  </si>
  <si>
    <t>https://www.sothebys.com/en/buy/auction/2021/vine-the-petrus-parcel-finest-wines/meursault-1999-j-f-coche-dury-12-bt</t>
  </si>
  <si>
    <t>Meursault 1999 J.-F. Coche-Dury (12 BT)</t>
  </si>
  <si>
    <t>https://www.sothebys.com/en/buy/auction/2021/vine-the-petrus-parcel-finest-wines/chevalier-montrachet-2002-domaine-leflaive-2-bt</t>
  </si>
  <si>
    <t>Chevalier Montrachet 2002 Domaine Leflaive (2 BT)</t>
  </si>
  <si>
    <t>https://www.sothebys.com/en/buy/auction/2021/vine-the-petrus-parcel-finest-wines/chevalier-montrachet-2002-domaine-leflaive-12-bt</t>
  </si>
  <si>
    <t>Chevalier Montrachet 2002 Domaine Leflaive (12 BT)</t>
  </si>
  <si>
    <t>https://www.sothebys.com/en/buy/auction/2021/vine-the-petrus-parcel-finest-wines/batard-montrachet-2000-domaine-leflaive-11-bt</t>
  </si>
  <si>
    <t>Bâtard Montrachet 2000 Domaine Leflaive (11 BT)</t>
  </si>
  <si>
    <t>https://www.sothebys.com/en/buy/auction/2021/vine-the-petrus-parcel-finest-wines/batard-montrachet-1999-domaine-leflaive-11-bt</t>
  </si>
  <si>
    <t>Bâtard Montrachet 1999 Domaine Leflaive (11 BT)</t>
  </si>
  <si>
    <t>https://www.sothebys.com/en/buy/auction/2021/vine-the-petrus-parcel-finest-wines/puligny-montrachet-les-pucelles-1999-domaine</t>
  </si>
  <si>
    <t>Puligny Montrachet, Les Pucelles 1999 Domaine Leflaive (6 BT)</t>
  </si>
  <si>
    <t>https://www.sothebys.com/en/buy/auction/2021/vine-the-petrus-parcel-finest-wines/puligny-montrachet-les-pucelles-1996-domaine</t>
  </si>
  <si>
    <t>Puligny Montrachet, Les Pucelles 1996 Domaine Leflaive (9 BT)</t>
  </si>
  <si>
    <t>https://www.sothebys.com/en/buy/auction/2021/vine-the-petrus-parcel-finest-wines/puligny-montrachet-clavoillon-2002-domaine</t>
  </si>
  <si>
    <t>Puligny Montrachet, Clavoillon 2002 Domaine Leflaive (9 BT)</t>
  </si>
  <si>
    <t>https://www.sothebys.com/en/buy/auction/2021/vine-the-petrus-parcel-finest-wines/puligny-montrachet-clavoillon-2000-domaine</t>
  </si>
  <si>
    <t>Puligny Montrachet, Clavoillon 2000 Domaine Leflaive (8 BT)</t>
  </si>
  <si>
    <t>https://www.sothebys.com/en/buy/auction/2021/vine-the-petrus-parcel-finest-wines/puligny-montrachet-clavoillon-1990-domaine</t>
  </si>
  <si>
    <t>Puligny Montrachet, Clavoillon 1990 Domaine Leflaive (3 BT)</t>
  </si>
  <si>
    <t>https://www.sothebys.com/en/buy/auction/2021/vine-the-petrus-parcel-finest-wines/meursault-sous-le-dos-dane-2002-domaine-leflaive</t>
  </si>
  <si>
    <t>Meursault, Sous Le Dos d'Ane 2002 Domaine Leflaive (11 BT)</t>
  </si>
  <si>
    <t>https://www.sothebys.com/en/buy/auction/2021/vine-the-petrus-parcel-finest-wines/meursault-charmes-1990-domaine-des-comtes-lafon-2</t>
  </si>
  <si>
    <t>Meursault, Charmes 1990 Domaine des Comtes Lafon (2 BT)</t>
  </si>
  <si>
    <t>https://www.sothebys.com/en/buy/auction/2021/vine-the-petrus-parcel-finest-wines/montrachet-marquis-de-laguiche-1999-joseph-drouhin</t>
  </si>
  <si>
    <t>Montrachet, Marquis de Laguiche 1999 Joseph Drouhin (2 BT)</t>
  </si>
  <si>
    <t>https://www.sothebys.com/en/buy/auction/2021/vine-the-petrus-parcel-finest-wines/montrachet-marquis-de-laguiche-1997-joseph-drouhin</t>
  </si>
  <si>
    <t>Montrachet, Marquis de Laguiche 1997 Joseph Drouhin (10 BT)</t>
  </si>
  <si>
    <t>https://www.sothebys.com/en/buy/auction/2021/vine-the-petrus-parcel-finest-wines/montrachet-marquis-de-laguiche-1996-joseph-drouhin</t>
  </si>
  <si>
    <t>Montrachet, Marquis de Laguiche 1996 Joseph Drouhin (5 BT)</t>
  </si>
  <si>
    <t>https://www.sothebys.com/en/buy/auction/2021/vine-the-petrus-parcel-finest-wines/chevalier-montrachet-les-demoiselles-2000-louis</t>
  </si>
  <si>
    <t>Chevalier Montrachet, Les Demoiselles 2000 Louis Jadot (7 BT)</t>
  </si>
  <si>
    <t>https://www.sothebys.com/en/buy/auction/2021/vine-the-petrus-parcel-finest-wines/chevalier-montrachet-1995-maison-henri-boillot-6</t>
  </si>
  <si>
    <t>Chevalier Montrachet 1995 Maison Henri Boillot (6 BT)</t>
  </si>
  <si>
    <t>https://www.sothebys.com/en/buy/auction/2021/vine-the-petrus-parcel-finest-wines/chevalier-montrachet-1991-bouchard-pere-et-fils-7</t>
  </si>
  <si>
    <t>Chevalier Montrachet 1991 Bouchard Père et Fils (7 BT)</t>
  </si>
  <si>
    <t>https://www.sothebys.com/en/buy/auction/2021/vine-the-petrus-parcel-finest-wines/chevalier-montrachet-2008-michel-niellon-4-bt</t>
  </si>
  <si>
    <t>Chevalier Montrachet 2008 Michel Niellon (4 BT)</t>
  </si>
  <si>
    <t>https://www.sothebys.com/en/buy/auction/2021/vine-the-petrus-parcel-finest-wines/chevalier-montrachet-2004-michel-niellon-8-bt</t>
  </si>
  <si>
    <t>Chevalier Montrachet 2004 Michel Niellon (8 BT)</t>
  </si>
  <si>
    <t>https://www.sothebys.com/en/buy/auction/2021/vine-the-petrus-parcel-finest-wines/batard-montrachet-1999-michel-niellon-6-bt</t>
  </si>
  <si>
    <t>Bâtard Montrachet 1999 Michel Niellon (6 BT)</t>
  </si>
  <si>
    <t>https://www.sothebys.com/en/buy/auction/2021/vine-the-petrus-parcel-finest-wines/hermitage-blanc-1995-jean-louis-chave-7-bt</t>
  </si>
  <si>
    <t>Hermitage Blanc 1995 Jean-Louis Chave (7 BT)</t>
  </si>
  <si>
    <t>https://www.sothebys.com/en/buy/auction/2021/vine-the-petrus-parcel-finest-wines/chateau-mouton-rothschild-2003-12-bt</t>
  </si>
  <si>
    <t>Château Mouton Rothschild 2003 (12 BT)</t>
  </si>
  <si>
    <t>https://www.sothebys.com/en/buy/auction/2021/vine-the-petrus-parcel-finest-wines/chateau-mouton-rothschild-2003-12-bt-2</t>
  </si>
  <si>
    <t>https://www.sothebys.com/en/buy/auction/2021/vine-the-petrus-parcel-finest-wines/chateau-mouton-rothschild-2003-12-bt-3</t>
  </si>
  <si>
    <t>https://www.sothebys.com/en/buy/auction/2021/vine-the-petrus-parcel-finest-wines/chateau-mouton-rothschild-2003-12-bt-4</t>
  </si>
  <si>
    <t>https://www.sothebys.com/en/buy/auction/2021/vine-the-petrus-parcel-finest-wines/chateau-mouton-rothschild-2000-12-bt</t>
  </si>
  <si>
    <t>Château Mouton Rothschild 2000 (12 BT)</t>
  </si>
  <si>
    <t>https://www.sothebys.com/en/buy/auction/2021/vine-the-petrus-parcel-finest-wines/chateau-mouton-rothschild-2000-12-bt-2</t>
  </si>
  <si>
    <t>https://www.sothebys.com/en/buy/auction/2021/vine-the-petrus-parcel-finest-wines/chateau-mouton-rothschild-1999-12-bt</t>
  </si>
  <si>
    <t>Château Mouton Rothschild 1999 (12 BT)</t>
  </si>
  <si>
    <t>https://www.sothebys.com/en/buy/auction/2021/vine-the-petrus-parcel-finest-wines/chateau-mouton-rothschild-1997-12-bt</t>
  </si>
  <si>
    <t>Château Mouton Rothschild 1997 (12 BT)</t>
  </si>
  <si>
    <t>https://www.sothebys.com/en/buy/auction/2021/vine-the-petrus-parcel-finest-wines/chateau-mouton-rothschild-1997-12-bt-2</t>
  </si>
  <si>
    <t>https://www.sothebys.com/en/buy/auction/2021/vine-the-petrus-parcel-finest-wines/chateau-mouton-rothschild-1995-4-bt</t>
  </si>
  <si>
    <t>Château Mouton Rothschild 1995 (4 BT)</t>
  </si>
  <si>
    <t>https://www.sothebys.com/en/buy/auction/2021/vine-the-petrus-parcel-finest-wines/chateau-mouton-rothschild-1995-12-bt</t>
  </si>
  <si>
    <t>Château Mouton Rothschild 1995 (12 BT)</t>
  </si>
  <si>
    <t>https://www.sothebys.com/en/buy/auction/2021/vine-the-petrus-parcel-finest-wines/chateau-mouton-rothschild-1995-12-bt-2</t>
  </si>
  <si>
    <t>https://www.sothebys.com/en/buy/auction/2021/vine-the-petrus-parcel-finest-wines/chateau-mouton-rothschild-1988-8-bt</t>
  </si>
  <si>
    <t>Château Mouton Rothschild 1988 (8 BT)</t>
  </si>
  <si>
    <t>https://www.sothebys.com/en/buy/auction/2021/vine-the-petrus-parcel-finest-wines/chateau-mouton-rothschild-1988-12-bt</t>
  </si>
  <si>
    <t>Château Mouton Rothschild 1988 (12 BT)</t>
  </si>
  <si>
    <t>https://www.sothebys.com/en/buy/auction/2021/vine-the-petrus-parcel-finest-wines/chateau-mouton-rothschild-1988-12-bt-2</t>
  </si>
  <si>
    <t>https://www.sothebys.com/en/buy/auction/2021/vine-the-petrus-parcel-finest-wines/chateau-mouton-rothschild-1986-8-bt</t>
  </si>
  <si>
    <t>Château Mouton Rothschild 1986 (8 BT)</t>
  </si>
  <si>
    <t>https://www.sothebys.com/en/buy/auction/2021/vine-the-petrus-parcel-finest-wines/chateau-mouton-rothschild-1982-10-bt</t>
  </si>
  <si>
    <t>Château Mouton Rothschild 1982 (10 BT)</t>
  </si>
  <si>
    <t>https://www.sothebys.com/en/buy/auction/2021/vine-the-petrus-parcel-finest-wines/chateau-haut-brion-2003-12-bt</t>
  </si>
  <si>
    <t>Château Haut Brion 2003 (12 BT)</t>
  </si>
  <si>
    <t>https://www.sothebys.com/en/buy/auction/2021/vine-the-petrus-parcel-finest-wines/chateau-haut-brion-2003-12-bt-2</t>
  </si>
  <si>
    <t>https://www.sothebys.com/en/buy/auction/2021/vine-the-petrus-parcel-finest-wines/chateau-haut-brion-2003-12-bt-3</t>
  </si>
  <si>
    <t>https://www.sothebys.com/en/buy/auction/2021/vine-the-petrus-parcel-finest-wines/chateau-haut-brion-2000-12-bt</t>
  </si>
  <si>
    <t>Château Haut Brion 2000 (12 BT)</t>
  </si>
  <si>
    <t>https://www.sothebys.com/en/buy/auction/2021/vine-the-petrus-parcel-finest-wines/chateau-haut-brion-1999-11-bt</t>
  </si>
  <si>
    <t>Château Haut Brion 1999 (11 BT)</t>
  </si>
  <si>
    <t>https://www.sothebys.com/en/buy/auction/2021/vine-the-petrus-parcel-finest-wines/chateau-haut-brion-1999-12-bt</t>
  </si>
  <si>
    <t>Château Haut Brion 1999 (12 BT)</t>
  </si>
  <si>
    <t>https://www.sothebys.com/en/buy/auction/2021/vine-the-petrus-parcel-finest-wines/chateau-haut-brion-1999-12-bt-2</t>
  </si>
  <si>
    <t>https://www.sothebys.com/en/buy/auction/2021/vine-the-petrus-parcel-finest-wines/chateau-haut-brion-1998-12-bt</t>
  </si>
  <si>
    <t>Château Haut Brion 1998 (12 BT)</t>
  </si>
  <si>
    <t>https://www.sothebys.com/en/buy/auction/2021/vine-the-petrus-parcel-finest-wines/chateau-haut-brion-1989-3-bt</t>
  </si>
  <si>
    <t>Château Haut Brion 1989 (3 BT)</t>
  </si>
  <si>
    <t>https://www.sothebys.com/en/buy/auction/2021/vine-the-petrus-parcel-finest-wines/chateau-haut-brion-1985-3-bt</t>
  </si>
  <si>
    <t>Château Haut Brion 1985 (3 BT)</t>
  </si>
  <si>
    <t>https://www.sothebys.com/en/buy/auction/2021/vine-the-petrus-parcel-finest-wines/chateau-haut-brion-1982-10-bt</t>
  </si>
  <si>
    <t>Château Haut Brion 1982 (10 BT)</t>
  </si>
  <si>
    <t>https://www.sothebys.com/en/buy/auction/2021/vine-the-petrus-parcel-finest-wines/chateau-haut-brion-1982-12-bt</t>
  </si>
  <si>
    <t>Château Haut Brion 1982 (12 BT)</t>
  </si>
  <si>
    <t>https://www.sothebys.com/en/buy/auction/2021/vine-the-petrus-parcel-finest-wines/chateau-la-mission-haut-brion-2000-12-bt</t>
  </si>
  <si>
    <t>Château La Mission Haut-Brion 2000 (12 BT)</t>
  </si>
  <si>
    <t>https://www.sothebys.com/en/buy/auction/2021/vine-the-petrus-parcel-finest-wines/chateau-la-mission-haut-brion-1999-12-bt</t>
  </si>
  <si>
    <t>Château La Mission Haut-Brion 1999 (12 BT)</t>
  </si>
  <si>
    <t>https://www.sothebys.com/en/buy/auction/2021/vine-the-petrus-parcel-finest-wines/chateau-lafite-2003-12-bt</t>
  </si>
  <si>
    <t>Château Lafite 2003 (12 BT)</t>
  </si>
  <si>
    <t>https://www.sothebys.com/en/buy/auction/2021/vine-the-petrus-parcel-finest-wines/chateau-lafite-2003-12-bt-2</t>
  </si>
  <si>
    <t>https://www.sothebys.com/en/buy/auction/2021/vine-the-petrus-parcel-finest-wines/chateau-lafite-2000-12-bt</t>
  </si>
  <si>
    <t>Château Lafite 2000 (12 BT)</t>
  </si>
  <si>
    <t>https://www.sothebys.com/en/buy/auction/2021/vine-the-petrus-parcel-finest-wines/chateau-lafite-1986-4-bt</t>
  </si>
  <si>
    <t>Château Lafite 1986 (4 BT)</t>
  </si>
  <si>
    <t>https://www.sothebys.com/en/buy/auction/2021/vine-the-petrus-parcel-finest-wines/chateau-lafite-1982-3-bt</t>
  </si>
  <si>
    <t>Château Lafite 1982 (3 BT)</t>
  </si>
  <si>
    <t>https://www.sothebys.com/en/buy/auction/2021/vine-the-petrus-parcel-finest-wines/chateau-margaux-1999-12-bt</t>
  </si>
  <si>
    <t>Château Margaux 1999 (12 BT)</t>
  </si>
  <si>
    <t>https://www.sothebys.com/en/buy/auction/2021/vine-the-petrus-parcel-finest-wines/chateau-margaux-1999-12-bt-2</t>
  </si>
  <si>
    <t>https://www.sothebys.com/en/buy/auction/2021/vine-the-petrus-parcel-finest-wines/chateau-margaux-1988-1-bt</t>
  </si>
  <si>
    <t>Château Margaux 1988 (1 BT)</t>
  </si>
  <si>
    <t>https://www.sothebys.com/en/buy/auction/2021/vine-the-petrus-parcel-finest-wines/mixed-lot-2-mag-haut-brion-mouton-rothschild-1982</t>
  </si>
  <si>
    <t>Mixed case (2 MAG)</t>
  </si>
  <si>
    <t>https://www.sothebys.com/en/buy/auction/2021/vine-the-petrus-parcel-finest-wines/chateau-cos-destournel-1990-12-bt</t>
  </si>
  <si>
    <t>Château Cos d'Estournel 1990 (12 BT)</t>
  </si>
  <si>
    <t>https://www.sothebys.com/en/buy/auction/2021/vine-the-petrus-parcel-finest-wines/chateau-ducru-beaucaillou-2000-12-bt</t>
  </si>
  <si>
    <t>Château Ducru Beaucaillou 2000 (12 BT)</t>
  </si>
  <si>
    <t>https://www.sothebys.com/en/buy/auction/2021/vine-the-petrus-parcel-finest-wines/chateau-ducru-beaucaillou-1982-12-bt</t>
  </si>
  <si>
    <t>Château Ducru Beaucaillou 1982 (12 BT)</t>
  </si>
  <si>
    <t>https://www.sothebys.com/en/buy/auction/2021/vine-the-petrus-parcel-finest-wines/chateau-ducru-beaucaillou-1982-5-bt</t>
  </si>
  <si>
    <t>Château Ducru Beaucaillou 1982 (5 BT)</t>
  </si>
  <si>
    <t>https://www.sothebys.com/en/buy/auction/2021/vine-the-petrus-parcel-finest-wines/chateau-pichon-longueville-lalande-2000-12-bt</t>
  </si>
  <si>
    <t>Château Pichon Longueville, Lalande 2000 (12 BT)</t>
  </si>
  <si>
    <t>https://www.sothebys.com/en/buy/auction/2021/vine-the-petrus-parcel-finest-wines/chateau-figeac-2000-12-bt</t>
  </si>
  <si>
    <t>Château Figeac 2000 (12 BT)</t>
  </si>
  <si>
    <t>https://www.sothebys.com/en/buy/auction/2021/vine-the-petrus-parcel-finest-wines/chateau-figeac-2000-12-bt-2</t>
  </si>
  <si>
    <t>https://www.sothebys.com/en/buy/auction/2021/vine-the-petrus-parcel-finest-wines/chateau-figeac-2000-12-bt-3</t>
  </si>
  <si>
    <t>https://www.sothebys.com/en/buy/auction/2021/vine-the-petrus-parcel-finest-wines/chateau-la-conseillante-2000-12-bt</t>
  </si>
  <si>
    <t>Château La Conseillante 2000 (12 BT)</t>
  </si>
  <si>
    <t>https://www.sothebys.com/en/buy/auction/2021/vine-the-petrus-parcel-finest-wines/mixed-lot-2-bt-haut-brion-latour-1980s</t>
  </si>
  <si>
    <t>Mixed case (2 BT)</t>
  </si>
  <si>
    <t>https://www.sothebys.com/en/buy/auction/2021/vine-the-petrus-parcel-finest-wines/vosne-romanee-cuvee-duvault-blochet-2002-domaine</t>
  </si>
  <si>
    <t>Vosne Romanée, Cuvée Duvault-Blochet 2002 Domaine de la Romanée-Conti (1 BT)</t>
  </si>
  <si>
    <t>https://www.sothebys.com/en/buy/auction/2021/vine-the-petrus-parcel-finest-wines/echezeaux-2001-domaine-de-la-romanee-conti-1-bt</t>
  </si>
  <si>
    <t>Echézeaux 2001 Domaine de la Romanée-Conti (1 BT)</t>
  </si>
  <si>
    <t>https://www.sothebys.com/en/buy/auction/2021/vine-the-petrus-parcel-finest-wines/pommard-les-vignots-2002-domaine-leroy-3-bt</t>
  </si>
  <si>
    <t>Pommard, Les Vignots 2002 Domaine Leroy (3 BT)</t>
  </si>
  <si>
    <t>https://www.sothebys.com/en/buy/auction/2021/vine-the-petrus-parcel-finest-wines/savigny-les-beaune-narbantons-2002-domaine-leroy-3</t>
  </si>
  <si>
    <t>Savigny lès Beaune, Narbantons 2002 Domaine Leroy (3 BT)</t>
  </si>
  <si>
    <t>https://www.sothebys.com/en/buy/auction/2021/vine-the-petrus-parcel-finest-wines/savigny-les-beaune-narbantons-2000-domaine-leroy-2</t>
  </si>
  <si>
    <t>Savigny lès Beaune, Narbantons 2000 Domaine Leroy (2 BT)</t>
  </si>
  <si>
    <t>https://www.sothebys.com/en/buy/auction/2021/vine-the-petrus-parcel-finest-wines/vosne-romanee-genaivrieres-2001-domaine-leroy-2-bt</t>
  </si>
  <si>
    <t>Vosne-Romanée, Genaivrières 2001 Domaine Leroy (2 BT)</t>
  </si>
  <si>
    <t>https://www.sothebys.com/en/buy/auction/2021/vine-the-petrus-parcel-finest-wines/chambertin-2002-domaine-armand-rousseau-4-bt</t>
  </si>
  <si>
    <t>Chambertin 2002 Domaine Armand Rousseau (4 BT)</t>
  </si>
  <si>
    <t>https://www.sothebys.com/en/buy/auction/2021/vine-the-petrus-parcel-finest-wines/chambertin-clos-de-beze-2002-domaine-armand</t>
  </si>
  <si>
    <t>Chambertin, Clos de Bèze 2002 Domaine Armand Rousseau (4 BT)</t>
  </si>
  <si>
    <t>https://www.sothebys.com/en/buy/auction/2021/vine-the-petrus-parcel-finest-wines/gevrey-chambertin-clos-st-jacques-2002-domaine</t>
  </si>
  <si>
    <t>Gevrey Chambertin, Clos St. Jacques 2002 Domaine Armand Rousseau (6 BT)</t>
  </si>
  <si>
    <t>https://www.sothebys.com/en/buy/auction/2021/vine-the-petrus-parcel-finest-wines/clos-de-la-roche-2002-domaine-armand-rousseau-2-bt</t>
  </si>
  <si>
    <t>Clos de la Roche 2002 Domaine Armand Rousseau (2 BT)</t>
  </si>
  <si>
    <t>https://www.sothebys.com/en/buy/auction/2021/vine-the-petrus-parcel-finest-wines/clos-de-la-roche-2000-domaine-armand-rousseau-2-bt</t>
  </si>
  <si>
    <t>Clos de la Roche 2000 Domaine Armand Rousseau (2 BT)</t>
  </si>
  <si>
    <t>https://www.sothebys.com/en/buy/auction/2021/vine-the-petrus-parcel-finest-wines/mixed-lot-6-bt-domaine-armand-rousseau-2002</t>
  </si>
  <si>
    <t>https://www.sothebys.com/en/buy/auction/2021/vine-the-petrus-parcel-finest-wines/mixed-lot-2-bt-domaine-armand-rousseau-2002</t>
  </si>
  <si>
    <t>https://www.sothebys.com/en/buy/auction/2021/vine-the-petrus-parcel-finest-wines/musigny-2002-jacques-frederic-mugnier-1-bt</t>
  </si>
  <si>
    <t>Musigny 2002 Jacques-Frédéric Mugnier (1 BT)</t>
  </si>
  <si>
    <t>https://www.sothebys.com/en/buy/auction/2021/vine-the-petrus-parcel-finest-wines/mixed-lot-2-bt-j-f-mugnier-2002</t>
  </si>
  <si>
    <t>https://www.sothebys.com/en/buy/auction/2021/vine-the-petrus-parcel-finest-wines/chambolle-musigny-les-fuees-2002-jacques-frederic</t>
  </si>
  <si>
    <t>Chambolle Musigny, Les Fuées 2002 Jacques-Frédéric Mugnier (7 BT)</t>
  </si>
  <si>
    <t>https://www.sothebys.com/en/buy/auction/2021/vine-the-petrus-parcel-finest-wines/chambolle-musigny-premier-cru-2001-comte-georges</t>
  </si>
  <si>
    <t>Chambolle Musigny, Premier Cru 2001 Comte Georges de Vogüé (1 BT)</t>
  </si>
  <si>
    <t>https://www.sothebys.com/en/buy/auction/2021/vine-the-petrus-parcel-finest-wines/volnay-clos-des-chenes-2002-michel-lafarge-3-bt</t>
  </si>
  <si>
    <t>Volnay, Clos des Chênes 2002 Michel Lafarge (3 BT)</t>
  </si>
  <si>
    <t>https://www.sothebys.com/en/buy/auction/2021/vine-the-petrus-parcel-finest-wines/meursault-perrieres-2002-domaine-des-comtes-lafon</t>
  </si>
  <si>
    <t>Meursault, Perrières 2002 Domaine des Comtes Lafon (2 BT)</t>
  </si>
  <si>
    <t>https://www.sothebys.com/en/buy/auction/2021/vine-the-petrus-parcel-finest-wines/mixed-lot-3-bt-bordeaux-first-growths</t>
  </si>
  <si>
    <t>Mixed case (3 BT)</t>
  </si>
  <si>
    <t>https://www.sothebys.com/en/buy/auction/2021/vine-the-petrus-parcel-finest-wines/chateau-dyquem-1990-1-bt</t>
  </si>
  <si>
    <t>Château d'Yquem 1990 (1 BT)</t>
  </si>
  <si>
    <t>https://www.sothebys.com/en/buy/auction/2021/vine-the-petrus-parcel-finest-wines/louis-roederer-cristal-brut-2004-1-mag</t>
  </si>
  <si>
    <t>Louis Roederer, Cristal Brut 2004 (1 MAG)</t>
  </si>
  <si>
    <t>https://www.sothebys.com/en/buy/auction/2021/vine-the-petrus-parcel-finest-wines/dom-perignon-2006-2-bt</t>
  </si>
  <si>
    <t>Dom Pérignon 2006 (2 BT)</t>
  </si>
  <si>
    <t>https://www.sothebys.com/en/buy/auction/2021/vine-the-petrus-parcel-finest-wines/dom-perignon-1999-1-mag</t>
  </si>
  <si>
    <t>Dom Pérignon 1999 (1 MAG)</t>
  </si>
  <si>
    <t>Mixed Lot</t>
  </si>
  <si>
    <t>Lot Description Hyperlink</t>
  </si>
  <si>
    <t>Condition/Ullage</t>
  </si>
  <si>
    <t>Wine</t>
  </si>
  <si>
    <t>Grower</t>
  </si>
  <si>
    <t>Case Type</t>
  </si>
  <si>
    <t>Vintage</t>
  </si>
  <si>
    <t># of Necks</t>
  </si>
  <si>
    <t>Format</t>
  </si>
  <si>
    <t>Region</t>
  </si>
  <si>
    <t>Levels bn or into the neck, slightly bin-soiled and nicked labels, scuffed and nicked capsule</t>
  </si>
  <si>
    <t>Petrus</t>
  </si>
  <si>
    <t>sc</t>
  </si>
  <si>
    <t>BT</t>
  </si>
  <si>
    <t>BORDEAUX</t>
  </si>
  <si>
    <t>u.10bn, 2vts, bin-soiled labels, 1 damp-stained label, 2 slight signs of seepage, wines comes from different importers</t>
  </si>
  <si>
    <t>u.11 bn or into the neck, 1vts, 11 bin-soiled labels, 1 heavily bin-soiled label, scuffed capsules, 1 with Mexican tax sticker overlapping capsule, 2 slight signs of seepage, wines comes from different importers</t>
  </si>
  <si>
    <t>Levels bn or into the neck, bin-soiled, nicked and damp-stained labels, scuffed and nicked capsules, 4 slight signs of seepage</t>
  </si>
  <si>
    <t>u.10bn, 1vts, 1ts, slightly bin-soiled and nicked labels, 7 with Mexican tax stickers overlapping front label, 2 with white stickers overlapping front label, scuffed capsules, wines comes from different importers</t>
  </si>
  <si>
    <t>u.11 bn, 1vts, bin-soiled and nicked labels, 1 heavily damp-stained and 1 wine-stained label, 1 white sticker overlapping front label, 2 slight signs of seepage, wines comes from 2 importers</t>
  </si>
  <si>
    <t>u.11 bn, 1 vts, bin-soiled and nicked labels, 3 slightly damp stained labels, scuffed capsules, 1 slight sign of seepage, wines comes from 2 importers</t>
  </si>
  <si>
    <t>u.10 bn, 2vts, bin-soiled and nicked labels, scuffed and nicked capsules, 1 slight sign of seepage, 1 white sticker overlapping main label, wines comes from 2 importers</t>
  </si>
  <si>
    <t>u.10bn, 2vts, bin-soiled, nicked and scuffed labels, 4 wine- and damp-stained labels, scuffed and nicked capsules, 1 slight signs of seepage, 1 Mexican tax sticker and 1 white sticker overlapping main labels</t>
  </si>
  <si>
    <t>Levels bn or into the neck, bin-soiled labels, 1 loose import strip, nicked labels, scuffed and slightly corroded capsules, 4 slight signs of seepage</t>
  </si>
  <si>
    <t>cn</t>
  </si>
  <si>
    <t>u.1vts, otherwise levels bn or into the neck, slightly bin-soiled labels, 2 slightly torn labels, scuffed capsules, 1 torn capsule, 1 slight sign of seepage</t>
  </si>
  <si>
    <t>Levels bn or into the neck, slightly bin-soiled labels, 1 label slightly torn, slightly scuffed capsules, 1 with Mexican tax sticker</t>
  </si>
  <si>
    <t>Levels bn or into the neck, slightly bin-soiled labels, scuffed and nicked capsules, 3 slight signs of seepage, 1 corroded capsule</t>
  </si>
  <si>
    <t>u.3bn, slightly bin-soiled labels, 1 wine-stained label, 2 capsules loose and 1 capsule cut to reveal fully branded corks, wines comes from 2 importers</t>
  </si>
  <si>
    <t>Levels into the neck, slightly wrinkled labels, 1 slightly torn, 1 with Mexican import sticker overlapping right side, wines come from different importers</t>
  </si>
  <si>
    <t>MAG</t>
  </si>
  <si>
    <t>Level into the neck, bin-soiled, torn and loose label, capsule previously cut to reveal fully branded cork, white sticker adhered to capsule</t>
  </si>
  <si>
    <t>DM</t>
  </si>
  <si>
    <t>Level into the neck, bin-soiled and nicked label, slight signs of seepage</t>
  </si>
  <si>
    <t>Level into the neck, bin-soiled and torn label, sign of seepage, white sticker adhered to capsule, slightly sunken cork</t>
  </si>
  <si>
    <t>Level into the neck, slightly bin-soiled and nicked label, slight sign of seepage, slightly sunken cork</t>
  </si>
  <si>
    <t>Level into the neck, bin-soiled and slighty nicked label, scuffed capsule with white sticker adhered, slight signs of seepage, slightly sunken cork</t>
  </si>
  <si>
    <t>Level into the neck, slightly bin-soiled and nicked label, scuffed capsule</t>
  </si>
  <si>
    <t>IMP</t>
  </si>
  <si>
    <t>u.3vts, 7ts, 1 wine-stained label; capsules nicked and scuffed, 1 bottle shows signs of seepage, the rest show slight signs of seepage</t>
  </si>
  <si>
    <t>Château Lafite</t>
  </si>
  <si>
    <t>owc</t>
  </si>
  <si>
    <t>u.6vts, 6ts, labels very slightly nicked, capsules are scuffed and nicked; 1 capsule nicked, revealing cork; 1 sunken cork, 1 slightly elevated cork; 7 bottles show signs of old seepage; damaged wooden bracket, owc</t>
  </si>
  <si>
    <t>u.3bn, 6vts, 2ts, bin-soiled labels, 2 nicked; capsules are scuffed and nicked; stained owc</t>
  </si>
  <si>
    <t>Château Mouton Rothschild</t>
  </si>
  <si>
    <t>u.4bn, 6vts, 2ts, labels bin-soiled, slightly scuffed, 1 label slightly torn; capsules are nicked and scuffed; 1 sunken cork, owc</t>
  </si>
  <si>
    <t>U. 10bn, 1 slightly nicked label, slightly scuffed capsules, sc</t>
  </si>
  <si>
    <t>U. 5vts, 4ts, slightly bin-soiled labels, sc</t>
  </si>
  <si>
    <t>U. 3ts, 3t/hs, 3hs, bin-soiled labels, nicked and corroded capsules, 1 with adhered importer sticker, wines come from 3 different importers, import strips slightly overlapping front labels, sc</t>
  </si>
  <si>
    <t>Château Cheval Blanc</t>
  </si>
  <si>
    <t>U. 2vts, 1 loose label, 1 label adhered with tape, slightly corroded capsules, sc</t>
  </si>
  <si>
    <t>U. 6ts, wrinkled, slightly bin-soiled and loose labels, slightly corroded and nicked capsules, 1 missing label, capsule cut to reveal chateau and vintage branded cork, sc</t>
  </si>
  <si>
    <t>U. 3ts, slightly corroded capsules, sc</t>
  </si>
  <si>
    <t>Château Ausone</t>
  </si>
  <si>
    <t>U. 11bn, sc</t>
  </si>
  <si>
    <t>U. 2bn, 1vts, 1ts, 1hs, otherwise into the neck; scuffed capsules, 1 nicked and 1 corroded; 1 bottle shows signs of old seepage, sc</t>
  </si>
  <si>
    <t>U. 4vts, 4ts, 3t/hs, slightly bin-soiled labels, corroded capsules, wines come from 2 different importers, sc</t>
  </si>
  <si>
    <t>U. 4bn, sc</t>
  </si>
  <si>
    <t>U.2bn, 7vts, labels are bin-soiled, slightly damp-stained, nicked and scuffed; capsules nicked; 1 bottle shows very slight signs of old seepage, sc</t>
  </si>
  <si>
    <t>X</t>
  </si>
  <si>
    <t>Level into the neck, slightly nicked label, sc</t>
  </si>
  <si>
    <t>Château Lafite 1995 (1 BT)</t>
  </si>
  <si>
    <t>Level into the neck, sc</t>
  </si>
  <si>
    <t>Château Lafite 1999 (1 BT)</t>
  </si>
  <si>
    <t>U. vts, slightly corroded capsule, sc</t>
  </si>
  <si>
    <t>Château Lafite 1985 (1 BT)</t>
  </si>
  <si>
    <t>U. 1bn, sc</t>
  </si>
  <si>
    <t>Château Lafite 1990 (1 BT)</t>
  </si>
  <si>
    <t>U. 3t/hs, 9hs, stained and bin-soiled labels, slightly corroded capsules, sc</t>
  </si>
  <si>
    <t>Château Margaux</t>
  </si>
  <si>
    <t>U. 2vts, 1ts, 2t/hs, slightly bin-soiled labels, slightly corroded capsules, sc</t>
  </si>
  <si>
    <t>u.3bn, 4vts, 4ts, 1hs; labels nicked, scuffed and slightly bin-soiled; capules are scuffed and corroded, sc</t>
  </si>
  <si>
    <t>U. 1ts, 2t/hs, 2hs, heavily bin-soiled and glue-striped labels, wine comes from 2 different importers, sc</t>
  </si>
  <si>
    <t>Château Margaux 1970 (5 BT)</t>
  </si>
  <si>
    <t>U. 1ts, 1t/hs, damp-stained and slightly nicked labels, slightly corroded capsules, sc</t>
  </si>
  <si>
    <t>Château Margaux 1976 (2 BT)</t>
  </si>
  <si>
    <t>U. 1vts, 1t/hs, 1 slightly stained label, 1 slightly corroded capsule, sc</t>
  </si>
  <si>
    <t>Château Latour</t>
  </si>
  <si>
    <t>U. 2t/hs, glue-striped labels, 1 slightly corroded capsule, sc</t>
  </si>
  <si>
    <t>u. 1x3cm, 2x3.5cm; labels slightly bin-soiled; 1 label damp-stained, sc</t>
  </si>
  <si>
    <t>Château Haut Brion</t>
  </si>
  <si>
    <t>U. 1x3.5cm, otherwise into the neck, bin-soiled, damp-stained and nicked labels, 1 of which is torn and partially missing, nicked and scuffed capsules, sc</t>
  </si>
  <si>
    <t>U. 3ts, 5t/hs, bin-soiled labels, corroded capsules, sc</t>
  </si>
  <si>
    <t>Château Gruaud Larose</t>
  </si>
  <si>
    <t>U. 1bn, 1ts, 1 damp-stained, 1 wine-stained label, sc</t>
  </si>
  <si>
    <t>Château Lynch Bages</t>
  </si>
  <si>
    <t>Château Lynch Bages 1983 (2 BT)</t>
  </si>
  <si>
    <t>Levels into the neck, sc</t>
  </si>
  <si>
    <t>Château Lynch Bages 1995 (2 BT)</t>
  </si>
  <si>
    <t>Château Lynch Bages 2002 (2 BT)</t>
  </si>
  <si>
    <t>Château Pavie</t>
  </si>
  <si>
    <t>Château Gloria</t>
  </si>
  <si>
    <t>Château Gloria 2008 (4 BT)</t>
  </si>
  <si>
    <t>U. vts, sc</t>
  </si>
  <si>
    <t>Château Gloria 1982 (1 BT)</t>
  </si>
  <si>
    <t>U. 2ts, sc</t>
  </si>
  <si>
    <t>Château Gloria 1986 (2 BT)</t>
  </si>
  <si>
    <t>U. 4ts, sc</t>
  </si>
  <si>
    <t>Château Gloria 1981 (4 BT)</t>
  </si>
  <si>
    <t>U. 11vts, bin-soiled labels, nicked capsules, sc</t>
  </si>
  <si>
    <t>Château Haut Beychevelle Gloria</t>
  </si>
  <si>
    <t>U. 3x3cm, slightly damp-stained labels, 1 red wine-stained label, slightly sunken corks, sc</t>
  </si>
  <si>
    <t>Corton Charlemagne</t>
  </si>
  <si>
    <t>Bonneau du Martray</t>
  </si>
  <si>
    <t>BURGUNDY</t>
  </si>
  <si>
    <t>Scuffed and nicked labels and capsules, sc</t>
  </si>
  <si>
    <t>Dom Pérignon</t>
  </si>
  <si>
    <t>CHAMPAGNE</t>
  </si>
  <si>
    <t>Scuffed labels, sc</t>
  </si>
  <si>
    <t>Dom Pérignon, Rosé</t>
  </si>
  <si>
    <t>Dom Pérignon, Rosé 1980 (3 BT)</t>
  </si>
  <si>
    <t>Scuffed label, sc</t>
  </si>
  <si>
    <t>Dom Pérignon 1980 (1 BT)</t>
  </si>
  <si>
    <t>Dom Pérignon 1982 (1 BT)</t>
  </si>
  <si>
    <t>Dom Pérignon 1985 (1 BT)</t>
  </si>
  <si>
    <t>Slightly scuffed labels, sc</t>
  </si>
  <si>
    <t>Louis Roederer, Cristal Brut</t>
  </si>
  <si>
    <t>Perrier Jouët, Rosé</t>
  </si>
  <si>
    <t>Slightly scuffed label, sc</t>
  </si>
  <si>
    <t>Louis Roederer, Cristal Brut 1985 (1 BT)</t>
  </si>
  <si>
    <t>Montrachet, Domaine Baron Thénard</t>
  </si>
  <si>
    <t>Remoissenet Père &amp; Fils</t>
  </si>
  <si>
    <t>Montrachet, Domaine Baron Thénard 1992 Remoissenet Père &amp; Fils (2 BT)</t>
  </si>
  <si>
    <t>U. bn, bin-soiled label, slightly raised cork, slightly corroded capsule, sc</t>
  </si>
  <si>
    <t>Château d'Yquem</t>
  </si>
  <si>
    <t>Château d'Yquem 1983 (1 BT)</t>
  </si>
  <si>
    <t>U. ts, slightly bin-soiled and wrinkled label, slightly corroded capsule, sc</t>
  </si>
  <si>
    <t>Château Mouton Rothschild 1985 (1 BT)</t>
  </si>
  <si>
    <t>1 slightly torn label, sc</t>
  </si>
  <si>
    <t>Taittinger, Comtes de Champagne, Blanc de Blancs</t>
  </si>
  <si>
    <t>Taittinger, Comtes de Champagne, Blanc de Blancs 1998 (2 BT)</t>
  </si>
  <si>
    <t>Château Bélair (St. Emilion)</t>
  </si>
  <si>
    <t>Château Bélair (St. Emilion) 1996 (1 BT)</t>
  </si>
  <si>
    <t>Veuve Clicquot, Rosé</t>
  </si>
  <si>
    <t>Veuve Clicquot, Rosé 1979 (1 BT)</t>
  </si>
  <si>
    <t>Château Prieuré Lichine</t>
  </si>
  <si>
    <t>Château Prieuré Lichine 2005 (1 BT)</t>
  </si>
  <si>
    <t>Château Kirwan</t>
  </si>
  <si>
    <t>Château Kirwan 2005 (2 BT)</t>
  </si>
  <si>
    <t>Levels into the neck, slightly scuffed labels, 1 scuffed vintage neck label, 1 bottle showing slight signs of old seepage, slightly scuffed capsules, sc</t>
  </si>
  <si>
    <t>La Tâche</t>
  </si>
  <si>
    <t>Domaine de la Romanée-Conti</t>
  </si>
  <si>
    <t>u.1x3.5cm otherwise into the neck; two heavily damp-stained labels, two slightly damp-stained labels; owc missing top lid, owc</t>
  </si>
  <si>
    <t>Levels into the neck, slightly scuffed labels, signs of old seepage, slightly nicked and scuffed capsules, sc</t>
  </si>
  <si>
    <t>Levels into the neck, slightly stained and scuffed labels; slightly wrinkled capsules, 1 lightly nicked; slightly sunken corks; 1 bottle comes from a different importer, sc</t>
  </si>
  <si>
    <t>Nuits St. Georges, Les Lavières</t>
  </si>
  <si>
    <t>Domaine Leroy</t>
  </si>
  <si>
    <t>Levels into the neck, labels and capsules slightly bin-soiled, nicked and scuffed; 1 bottle shows slight signs of seepage, sunken corks, sc</t>
  </si>
  <si>
    <t>Damp-stained, nicked, scuffed and bin-soiled labels, slightly scuffed capsules, sc</t>
  </si>
  <si>
    <t>Nuits St. Georges, Aux Boudots</t>
  </si>
  <si>
    <t>Levels into the neck, stained and scuffed labels, 2 slightly torn; stained capsules, 2 cracked; 8 bottles show signs of old seepage due to overfill, sc</t>
  </si>
  <si>
    <t>Vosne Romanée, Les Beaux Monts</t>
  </si>
  <si>
    <t>Levels into the neck, 1 heavily wine-stained and torn label, 1 heavily damp-stained label, other labels and capsules slightly stained nicked and scuffed; slightly sunken corks, sc</t>
  </si>
  <si>
    <t>Level into the neck, slightly nicked and torn label, slightly sunken cork, sc</t>
  </si>
  <si>
    <t>Romanée St. Vivant</t>
  </si>
  <si>
    <t>Levels into the neck, slightly nicked and scuffed labels, sc</t>
  </si>
  <si>
    <t>Chambertin</t>
  </si>
  <si>
    <t>Domaine Armand Rousseau</t>
  </si>
  <si>
    <t>Levels into the neck, labels slightly bin-soiled, nicked and scuffed; 1 capsule slightly nicked, sc</t>
  </si>
  <si>
    <t>Chambertin, Clos de Bèze</t>
  </si>
  <si>
    <t>Levels into the neck, labels slightly bin-soiled and nicked; 1 capsule torn and partially missing, 1 capsule slightly nicked, sc</t>
  </si>
  <si>
    <t>Level into the neck, bin-soiled and nicked label, slightly scuffed capsule, bottle shows very slight signs of old seepage, sc</t>
  </si>
  <si>
    <t>Gevrey Chambertin, Clos St. Jacques</t>
  </si>
  <si>
    <t>Gevrey Chambertin, Clos St. Jacques 2000 Domaine Armand Rousseau (1 BT)</t>
  </si>
  <si>
    <t>Level into the neck, stained label, loosely adhered vintage label, scuffed capsule, bottle shows slight signs of old seepage, sc</t>
  </si>
  <si>
    <t>Gevrey Chambertin, Clos St. Jacques 2002 Domaine Armand Rousseau (1 BT)</t>
  </si>
  <si>
    <t>Levels into the neck, labels and capsules nicked and scuffed, sc</t>
  </si>
  <si>
    <t>Clos de la Roche, Cuvée Vieilles Vignes</t>
  </si>
  <si>
    <t>Domaine Ponsot</t>
  </si>
  <si>
    <t>Slightly scuffed labels, 1 of which nicked, slightly scuffed capsules, sc</t>
  </si>
  <si>
    <t>Grands Echézeaux</t>
  </si>
  <si>
    <t>Joseph Drouhin</t>
  </si>
  <si>
    <t>Levels into the neck; slightly scuffed capsules, 1 bottle shows slight signs of seepage; wines come from 2 different importers, sc</t>
  </si>
  <si>
    <t>Meursault</t>
  </si>
  <si>
    <t>J.-F. Coche-Dury</t>
  </si>
  <si>
    <t>Levels into the neck, labels and capsules slightly nicked and scuffed; slightly sunken corks, two bottles show signs of seepage, sc</t>
  </si>
  <si>
    <t>1 damp-stained and slightly torn label, 1 slightly bin-soiled label, 1 slightly nicked capsule, cn</t>
  </si>
  <si>
    <t>Chevalier Montrachet</t>
  </si>
  <si>
    <t>Domaine Leflaive</t>
  </si>
  <si>
    <t>Labels and capsules slightly nicked, scuffed and bin-soiled; bottle numbers obscured with white paint; capsules scuffed, sc</t>
  </si>
  <si>
    <t>Levels into the neck, 1 damp-stained label, 1 wine-stained vintage neck label; slightly scuffed and nicked capsules, 5 bottles show signs of seepage; bottles come from different importers, sc</t>
  </si>
  <si>
    <t>Bâtard Montrachet</t>
  </si>
  <si>
    <t>Levels into the neck, 1 bottle showing signs of old seepage, 1 wrinkled vintage neck label, slightly wrinkled and slightly wine-stained capsules, sc</t>
  </si>
  <si>
    <t>Levels into the neck, one label slightly bin soiled; capsules are scuffed and nicked; 5 bottles show signs of seepage, sc</t>
  </si>
  <si>
    <t>Puligny Montrachet, Les Pucelles</t>
  </si>
  <si>
    <t>Levels into the neck, labels slightly nicked and scuffed; slightly sunken corks, 1 bottles show signs of seepage, sc</t>
  </si>
  <si>
    <t>2 damp-stained labels, 1 nicked label, slightly scuffed capsules, sc</t>
  </si>
  <si>
    <t>Puligny Montrachet, Clavoillon</t>
  </si>
  <si>
    <t>Labels and capsules nicked, 1 wine-stained neck label; 2 sunken corks, 3 bottles show signs of seepage, sc</t>
  </si>
  <si>
    <t>Levels into the neck, nicked and damp-stained labels, sc</t>
  </si>
  <si>
    <t>Labels and capsules are bin-soiled, scuffed and nicked; 1 bottle shows slight signs of seepage, sc</t>
  </si>
  <si>
    <t>Meursault, Sous Le Dos d'Ane</t>
  </si>
  <si>
    <t>Levels into the neck, heavily bin-soiled, damp-stained and nicked labels; slightly nicked capsules; slightly sunken corks; 1 bottle shows very slight signs of old seepage, sc</t>
  </si>
  <si>
    <t>Meursault, Charmes</t>
  </si>
  <si>
    <t>Domaine des Comtes Lafon</t>
  </si>
  <si>
    <t>Levels into the neck, slightly bin-soiled labels, 1 wine-stained capsule, sc</t>
  </si>
  <si>
    <t>Montrachet, Marquis de Laguiche</t>
  </si>
  <si>
    <t>Levels into the neck, 2 slightly scuffed labels, sc</t>
  </si>
  <si>
    <t>Labels slightly nicked, sc</t>
  </si>
  <si>
    <t>Chevalier Montrachet, Les Demoiselles</t>
  </si>
  <si>
    <t>Louis Jadot</t>
  </si>
  <si>
    <t>2 damp-stained and 1 scuffed labels, slightly scuffed capsules, sc</t>
  </si>
  <si>
    <t>Maison Henri Boillot</t>
  </si>
  <si>
    <t>Levels into the neck, labels slightly bin-soiled and nicked, sc</t>
  </si>
  <si>
    <t>Bouchard Père et Fils</t>
  </si>
  <si>
    <t>Michel Niellon</t>
  </si>
  <si>
    <t>Labels slighty nicked and scuffed, sc</t>
  </si>
  <si>
    <t>Levels into the neck; labels damp-stained and bin-soiled; capsules slightly scuffed, sc</t>
  </si>
  <si>
    <t>Levels into the neck, scuffed, torn and damp-stained labels; 1 slightly nicked capsule, sc</t>
  </si>
  <si>
    <t>Hermitage Blanc</t>
  </si>
  <si>
    <t>Jean-Louis Chave</t>
  </si>
  <si>
    <t>RHONE</t>
  </si>
  <si>
    <t>Levels into the neck; wrinkled labels; damaged bracket, owc</t>
  </si>
  <si>
    <t>Château Mouton Rothschild 2003 (6 BT)</t>
  </si>
  <si>
    <t>Levels into the neck; labels slightly wrinkled, owc</t>
  </si>
  <si>
    <t>Levels into the neck, wrinkled labels, owc</t>
  </si>
  <si>
    <t>Levels into the neck; slightly wrinkled labels; damaged bracket, owc</t>
  </si>
  <si>
    <t>Slightly wrinkled labels, owc</t>
  </si>
  <si>
    <t>Levels into the neck; labels bin-soiled; etching slightly scuffed, owc</t>
  </si>
  <si>
    <t>Château Mouton Rothschild 2000 (6 BT)</t>
  </si>
  <si>
    <t>U. 1bn, otherwise into the neck, owc</t>
  </si>
  <si>
    <t>Gold etching slightly scuffed, owc</t>
  </si>
  <si>
    <t>Levels into the neck, slightly wrinkled labels, slightly scuffed capsules, owc</t>
  </si>
  <si>
    <t>Levels into the neck, slightly wrinkled labels, 2 slightly damp-stained; 1 nicked capsule, sc</t>
  </si>
  <si>
    <t>Levels into the neck, slightly wrinkled labels, 1 very slightly scuffed; 1 nicked capsule, sc</t>
  </si>
  <si>
    <t>Levels into the neck, slightly wrinkled, 2 of which are damp-stained, sc</t>
  </si>
  <si>
    <t>U. 2bn, 3vts, 1ts, otherwise into the neck, slightly wrinkled labels, original tissues, owc</t>
  </si>
  <si>
    <t>u.2 bn, 1vts, otherwise into the neck; 10 original tissues, two slightly torn, owc</t>
  </si>
  <si>
    <t>U. 5bn, 1vts, 2ts, slightly wrinkled labels, 3 damp-stained; scuffed capsules, wines come from 2 different importers, sc</t>
  </si>
  <si>
    <t>U. 6bn, 2vts, 3ts, otherwise into the neck, wine and damp-stained, wrinkled and slightly nicked labels, slightly scuffed capsules, 4 bottles show signs of seepage, wines come from 2 different importers, sc</t>
  </si>
  <si>
    <t>U. 4bn, 1vts, 3 nicked labels, otherwise into the neck, 1 slightly wrinkled label, slightly scuffed capsules, owc</t>
  </si>
  <si>
    <t>Château Mouton Rothschild 1988 (6 BT)</t>
  </si>
  <si>
    <t>Levels bn or into the neck, nicked, wrinkled and heavily stained labels, slightly scuffed capsules, broken wooden rack, owc</t>
  </si>
  <si>
    <t>U. 1bn, 7vts, damp-stained, wrinkled and scuffed labels; scuffed capsules, 2 slightly corroded, sc</t>
  </si>
  <si>
    <t>U. 3vts, 4ts, 1hs, otherwise into the neck, scuffed, nicked, bin-soiled and damp-stained labels, nicked and scuffed capsules; very slight signs of seepage, sc</t>
  </si>
  <si>
    <t>1 nicked label, sc</t>
  </si>
  <si>
    <t>Levels into the neck, slightly scuffed labels; wines come from 2 different importers, sc</t>
  </si>
  <si>
    <t>levels into the neck, scuffed and damp-stained labels; 1 capsule partially missing and revealing cork, owc</t>
  </si>
  <si>
    <t>levels into the neck, one nicked label, owc missing top lid, owc</t>
  </si>
  <si>
    <t>levels into the neck, scuffed and damp-stained labels, sc</t>
  </si>
  <si>
    <t>Levels into the neck, labels slightly scuffed, nicked and bin-soiled, sc</t>
  </si>
  <si>
    <t>Levels into the neck, labels and capsules bin-soiled and scuffed, sc</t>
  </si>
  <si>
    <t>U. 1x3.5cm, 2x4cm, otherwise into the neck; bin-soiled labels, 2 damp- stained; scuffed capsules, sc</t>
  </si>
  <si>
    <t>u.2x3.5cm, 1x4cm otherwise into the neck; two slightly damp-stained labels; capsules nicked, 3 damaged and revealing cork; top lid partially missing, owc</t>
  </si>
  <si>
    <t>3 labels stained and bin-soiled; slightly nicked capsules, sc</t>
  </si>
  <si>
    <t>Château La Mission Haut-Brion</t>
  </si>
  <si>
    <t>levels into the neck; one nicked label, owc</t>
  </si>
  <si>
    <t>Damaged top lid and broken wooden bracket, owc</t>
  </si>
  <si>
    <t>Levels into the neck; damaged owc lid, owc</t>
  </si>
  <si>
    <t>Levels into the neck, slightly nicked and scuffed labels and capsules; one slightly sunken cork, sc</t>
  </si>
  <si>
    <t>U. 2vts, 1ts, slightly nicked and scuffed labels, nicked, scuffed and corroded capsules, 2 bottles show signs of old seepage, sc</t>
  </si>
  <si>
    <t>Levels into the neck, scuffed and nicked capsules, owc</t>
  </si>
  <si>
    <t>Levels into the neck, very slightly scuffed labels and capsules, sc</t>
  </si>
  <si>
    <t>U. bn, heavily bin-soiled, torn, nicked and scuffed label, slightly scuffed and corroded capsule; bottle shows slight signs of old seepage, sc</t>
  </si>
  <si>
    <t>Level into the neck; label damp-stained and heavily bin-soiled and nicked; capsule nicked and scuffed, sc</t>
  </si>
  <si>
    <t>Château Mouton Rothschild 1982 (1 MAG)</t>
  </si>
  <si>
    <t>u.4.5cm, label slightly bin-soiled, scuffed and nicked; corroded capsule, slight signs of seepage, sc</t>
  </si>
  <si>
    <t>Château Haut Brion 1982 (1 MAG)</t>
  </si>
  <si>
    <t>u.1vts, otherwise into the neck; bin-soiled labels, sc</t>
  </si>
  <si>
    <t>Château Cos d'Estournel</t>
  </si>
  <si>
    <t>Slightly scuffed capsules, sc</t>
  </si>
  <si>
    <t>Château Ducru Beaucaillou</t>
  </si>
  <si>
    <t>U. 1bn, otherwise into the neck, slightly scuffed capsules, 1 nicked; owc missing lid, owc</t>
  </si>
  <si>
    <t>Levels bn or into the neck, slightly bin-soiled and stained labels, scuffed and nicked capsules, sc</t>
  </si>
  <si>
    <t>Labels slightly nicked, bin-soiled and scuffed, sc</t>
  </si>
  <si>
    <t>Château Pichon Longueville, Lalande</t>
  </si>
  <si>
    <t>U. 2bn, otherwise into the neck, slightly scuffed capsules, sc</t>
  </si>
  <si>
    <t>Château Figeac</t>
  </si>
  <si>
    <t>Levels into the neck, slightly scuffed and nicked capsules, sc</t>
  </si>
  <si>
    <t>Nicked capsules, owc</t>
  </si>
  <si>
    <t>Levels bn or into the neck, slightly scuffed capsules, owc missing lid, owc</t>
  </si>
  <si>
    <t>Château La Conseillante</t>
  </si>
  <si>
    <t>Level into the neck, bin-soiled and nicked label, scuffed capsule, sc</t>
  </si>
  <si>
    <t>Château Haut Brion 1980 (1 BT)</t>
  </si>
  <si>
    <t>U. vts, slightly wrinkled, bin-soiled label, scuffed capsule, bottle shows very slight signs of old seepage, sc</t>
  </si>
  <si>
    <t>Château Latour 1987 (1 BT)</t>
  </si>
  <si>
    <t>Bin-soiled, nicked and scuffed label, scuffed capsule; bottle shows very slight signs of old seepage, cn</t>
  </si>
  <si>
    <t>Vosne Romanée, Cuvée Duvault-Blochet</t>
  </si>
  <si>
    <t>Slightly bin-soiled, nicked, scuffed and pen-inscribed label, scuffed capsule, cn</t>
  </si>
  <si>
    <t>Echézeaux</t>
  </si>
  <si>
    <t>U. 1x3.5, otherwise into the neck; bin-soiled and nicked labels and vintage labels; nicked wax capsules; 2 bottles show very slight signs of old seepage due to overfill; bottles are sequential, sc</t>
  </si>
  <si>
    <t>Pommard, Les Vignots</t>
  </si>
  <si>
    <t>Bin-soiled and slightly nicked labels, nicked wax capsules, 1 bottle shows slight signs of seepage due to overfill; bottles are sequential, sc</t>
  </si>
  <si>
    <t>Savigny lès Beaune, Narbantons</t>
  </si>
  <si>
    <t>Bin-soiled labels and vintage neck labels, partially cracked capsules, 1 revealing cork; bottles are sequential, sc</t>
  </si>
  <si>
    <t>Slightly bin-soiled labels, marker-inscribed bottles; bottles are sequential, sc</t>
  </si>
  <si>
    <t>Vosne-Romanée, Genaivrières</t>
  </si>
  <si>
    <t>Nicked and scuffed labels, 2 loosely adhered; scuffed and nicked capsules, 1 raised cork, sc</t>
  </si>
  <si>
    <t>Label nicked, scuffed and slightly bin-soiled, 1 loosely adhered, slightly nicked and scuffed capsules; bottles show very slight signs of old seepage, sc</t>
  </si>
  <si>
    <t>Labels nicked, scuffed, bin-soiled, slightly damp-stained and loosely adhered; slightly scuffed capsules; bottles show very slight signs of old seepage, sc</t>
  </si>
  <si>
    <t>Very slightly scuffed labels; 1 slightly raised cork; bottles show very slight signs of old seepage, sc</t>
  </si>
  <si>
    <t>Clos de la Roche</t>
  </si>
  <si>
    <t>1 slightly nicked label, 1 wine-stained label; bottles show very slight signs of old seepage, sc</t>
  </si>
  <si>
    <t>1 slightly nicked and bin-soiled label and 1 slightly wine-stained label, bottles show signs of old seepage, sc</t>
  </si>
  <si>
    <t>Ruchottes Chambertin, Clos des Ruchottes</t>
  </si>
  <si>
    <t>Ruchottes Chambertin, Clos des Ruchottes 2002 Domaine Armand Rousseau (2 BT)</t>
  </si>
  <si>
    <t>Very slightly nicked and scuffed labels, 1 loosely adhered; slightly scuffed labels; bottles show very slight signs of old seepage, sc</t>
  </si>
  <si>
    <t>Gevrey Chambertin, Lavaux St. Jacques</t>
  </si>
  <si>
    <t>Gevrey Chambertin, Lavaux St. Jacques 2002 Domaine Armand Rousseau (2 BT)</t>
  </si>
  <si>
    <t>1 bottle shows signs of old seepage, sc</t>
  </si>
  <si>
    <t>Mazy Chambertin</t>
  </si>
  <si>
    <t>Mazy Chambertin 2002 Domaine Armand Rousseau (2 BT)</t>
  </si>
  <si>
    <t>Charmes Chambertin</t>
  </si>
  <si>
    <t>Charmes Chambertin 2002 Domaine Armand Rousseau (1 BT)</t>
  </si>
  <si>
    <t>Bottle shows very slight signs of old seepage, sc</t>
  </si>
  <si>
    <t>Gevrey Chambertin</t>
  </si>
  <si>
    <t>Gevrey Chambertin 2002 Domaine Armand Rousseau (1 BT)</t>
  </si>
  <si>
    <t>Slightly bin-soiled and pen-inscribed label; very slightly scuffed capsule, cn</t>
  </si>
  <si>
    <t>Musigny</t>
  </si>
  <si>
    <t>Jacques-Frédéric Mugnier</t>
  </si>
  <si>
    <t>Bonnes Mares</t>
  </si>
  <si>
    <t>Bonnes Mares 2002 Jacques-Frédéric Mugnier (1 BT)</t>
  </si>
  <si>
    <t>Chambolle Musigny, Les Amoureuses</t>
  </si>
  <si>
    <t>Chambolle Musigny, Les Amoureuses 2002 Jacques-Frédéric Mugnier (1 BT)</t>
  </si>
  <si>
    <t>Slightly bin-soiled and nicked labels, 2 wine-stained; very slightly scuffed capsules, sc</t>
  </si>
  <si>
    <t>Chambolle Musigny, Les Fuées</t>
  </si>
  <si>
    <t>Scuffed, nicked and bin-soiled label, scuffed capsule, cn</t>
  </si>
  <si>
    <t>Chambolle Musigny, Premier Cru</t>
  </si>
  <si>
    <t>Comte Georges de Vogüé</t>
  </si>
  <si>
    <t>Volnay, Clos des Chênes</t>
  </si>
  <si>
    <t>Michel Lafarge</t>
  </si>
  <si>
    <t>Slightly bin-soiled, scuffed and nicked labels, sc</t>
  </si>
  <si>
    <t>Meursault, Perrières</t>
  </si>
  <si>
    <t>U. vts, slightly bin-soiled label, scuffed capsule; sunken cork, sc</t>
  </si>
  <si>
    <t>Château Latour 1982 (1 BT)</t>
  </si>
  <si>
    <t>Level into the neck, pen-inscribed, scuffed and very slightly bin-soiled label; scuffed capsule, sc</t>
  </si>
  <si>
    <t>Château Margaux 1990 (1 BT)</t>
  </si>
  <si>
    <t>U. ts, bin-soiled and nicked label adhered with tape; scuffed capsule, sc</t>
  </si>
  <si>
    <t>Château Mouton Rothschild 1970 (1 BT)</t>
  </si>
  <si>
    <t>Level into the neck, slightly bin-soiled and pen-inscribed label, cn</t>
  </si>
  <si>
    <t>1 nicked label; wines come from different importers, sc</t>
  </si>
  <si>
    <t>Online Auction: 25 June l 2021 | 10:00 AM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</si>
</sst>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3">
    <font>
      <sz val="10"/>
      <color rgb="FF000000"/>
      <name val="Arial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u/>
      <sz val="10"/>
      <color rgb="FF1155CC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00"/>
      <name val="Inconsolata"/>
    </font>
    <font>
      <sz val="10"/>
      <name val="Arial"/>
      <family val="2"/>
    </font>
    <font>
      <sz val="11"/>
      <color rgb="FF000000"/>
      <name val="Inconsolata"/>
    </font>
  </fonts>
  <fills count="5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3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164" fontId="5" fillId="0" borderId="0" xfId="0" applyNumberFormat="1" applyFont="1" applyAlignment="1"/>
    <xf numFmtId="164" fontId="3" fillId="3" borderId="0" xfId="0" applyNumberFormat="1" applyFont="1" applyFill="1" applyAlignment="1">
      <alignment vertical="top"/>
    </xf>
    <xf numFmtId="164" fontId="3" fillId="4" borderId="0" xfId="0" applyNumberFormat="1" applyFont="1" applyFill="1" applyAlignment="1">
      <alignment vertical="top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6" fillId="0" borderId="0" xfId="0" applyFont="1" applyAlignment="1"/>
    <xf numFmtId="164" fontId="10" fillId="3" borderId="0" xfId="0" applyNumberFormat="1" applyFont="1" applyFill="1"/>
    <xf numFmtId="164" fontId="11" fillId="0" borderId="0" xfId="0" applyNumberFormat="1" applyFont="1"/>
    <xf numFmtId="0" fontId="12" fillId="3" borderId="0" xfId="0" applyFont="1" applyFill="1"/>
  </cellXfs>
  <cellStyles count="1">
    <cellStyle name="Normal" xfId="0" builtinId="0"/>
  </cellStyles>
  <dxfs count="6"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5"/>
      <tableStyleElement type="secondRowStripe" dxfId="4"/>
    </tableStyle>
    <tableStyle name="Detailed Lot Listing-style" pivot="0" count="2" xr9:uid="{00000000-0011-0000-FFFF-FFFF01000000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F175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U203" headerRowCount="0">
  <tableColumns count="21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 dataDxfId="1"/>
    <tableColumn id="8" xr3:uid="{00000000-0010-0000-0100-000008000000}" name="Column8" dataDxfId="0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othebys.com/en/buy/auction/2021/vine-the-petrus-parcel-finest-wines/petrus-1989-10-bt" TargetMode="External"/><Relationship Id="rId117" Type="http://schemas.openxmlformats.org/officeDocument/2006/relationships/hyperlink" Target="https://www.sothebys.com/en/buy/auction/2021/vine-the-petrus-parcel-finest-wines/chateau-haut-brion-2003-12-bt-3" TargetMode="External"/><Relationship Id="rId21" Type="http://schemas.openxmlformats.org/officeDocument/2006/relationships/hyperlink" Target="https://www.sothebys.com/en/buy/auction/2021/vine-the-petrus-parcel-finest-wines/petrus-1982-1-imp" TargetMode="External"/><Relationship Id="rId42" Type="http://schemas.openxmlformats.org/officeDocument/2006/relationships/hyperlink" Target="https://www.sothebys.com/en/buy/auction/2021/vine-the-petrus-parcel-finest-wines/chateau-margaux-vertical-7-bt" TargetMode="External"/><Relationship Id="rId47" Type="http://schemas.openxmlformats.org/officeDocument/2006/relationships/hyperlink" Target="https://www.sothebys.com/en/buy/auction/2021/vine-the-petrus-parcel-finest-wines/chateau-gruaud-larose-1975-8-bt" TargetMode="External"/><Relationship Id="rId63" Type="http://schemas.openxmlformats.org/officeDocument/2006/relationships/hyperlink" Target="https://www.sothebys.com/en/buy/auction/2021/vine-the-petrus-parcel-finest-wines/nuits-st-georges-les-lavieres-1999-domaine-leroy" TargetMode="External"/><Relationship Id="rId68" Type="http://schemas.openxmlformats.org/officeDocument/2006/relationships/hyperlink" Target="https://www.sothebys.com/en/buy/auction/2021/vine-the-petrus-parcel-finest-wines/romanee-st-vivant-1999-domaine-leroy-1-bt" TargetMode="External"/><Relationship Id="rId84" Type="http://schemas.openxmlformats.org/officeDocument/2006/relationships/hyperlink" Target="https://www.sothebys.com/en/buy/auction/2021/vine-the-petrus-parcel-finest-wines/puligny-montrachet-clavoillon-2000-domaine" TargetMode="External"/><Relationship Id="rId89" Type="http://schemas.openxmlformats.org/officeDocument/2006/relationships/hyperlink" Target="https://www.sothebys.com/en/buy/auction/2021/vine-the-petrus-parcel-finest-wines/montrachet-marquis-de-laguiche-1997-joseph-drouhin" TargetMode="External"/><Relationship Id="rId112" Type="http://schemas.openxmlformats.org/officeDocument/2006/relationships/hyperlink" Target="https://www.sothebys.com/en/buy/auction/2021/vine-the-petrus-parcel-finest-wines/chateau-mouton-rothschild-1988-12-bt-2" TargetMode="External"/><Relationship Id="rId133" Type="http://schemas.openxmlformats.org/officeDocument/2006/relationships/hyperlink" Target="https://www.sothebys.com/en/buy/auction/2021/vine-the-petrus-parcel-finest-wines/chateau-lafite-1982-3-bt" TargetMode="External"/><Relationship Id="rId138" Type="http://schemas.openxmlformats.org/officeDocument/2006/relationships/hyperlink" Target="https://www.sothebys.com/en/buy/auction/2021/vine-the-petrus-parcel-finest-wines/chateau-cos-destournel-1990-12-bt" TargetMode="External"/><Relationship Id="rId154" Type="http://schemas.openxmlformats.org/officeDocument/2006/relationships/hyperlink" Target="https://www.sothebys.com/en/buy/auction/2021/vine-the-petrus-parcel-finest-wines/chambertin-2002-domaine-armand-rousseau-4-bt" TargetMode="External"/><Relationship Id="rId159" Type="http://schemas.openxmlformats.org/officeDocument/2006/relationships/hyperlink" Target="https://www.sothebys.com/en/buy/auction/2021/vine-the-petrus-parcel-finest-wines/mixed-lot-6-bt-domaine-armand-rousseau-2002" TargetMode="External"/><Relationship Id="rId170" Type="http://schemas.openxmlformats.org/officeDocument/2006/relationships/hyperlink" Target="https://www.sothebys.com/en/buy/auction/2021/vine-the-petrus-parcel-finest-wines/dom-perignon-2006-2-bt" TargetMode="External"/><Relationship Id="rId16" Type="http://schemas.openxmlformats.org/officeDocument/2006/relationships/hyperlink" Target="https://www.sothebys.com/en/buy/auction/2021/vine-the-petrus-parcel-finest-wines/petrus-1982-1-dm" TargetMode="External"/><Relationship Id="rId107" Type="http://schemas.openxmlformats.org/officeDocument/2006/relationships/hyperlink" Target="https://www.sothebys.com/en/buy/auction/2021/vine-the-petrus-parcel-finest-wines/chateau-mouton-rothschild-1995-4-bt" TargetMode="External"/><Relationship Id="rId11" Type="http://schemas.openxmlformats.org/officeDocument/2006/relationships/hyperlink" Target="https://www.sothebys.com/en/buy/auction/2021/vine-the-petrus-parcel-finest-wines/petrus-1982-12-bt-10" TargetMode="External"/><Relationship Id="rId32" Type="http://schemas.openxmlformats.org/officeDocument/2006/relationships/hyperlink" Target="https://www.sothebys.com/en/buy/auction/2021/vine-the-petrus-parcel-finest-wines/chateau-ausone-1985-3-bt" TargetMode="External"/><Relationship Id="rId37" Type="http://schemas.openxmlformats.org/officeDocument/2006/relationships/hyperlink" Target="https://www.sothebys.com/en/buy/auction/2021/vine-the-petrus-parcel-finest-wines/chateau-lafite-1978-9-bt" TargetMode="External"/><Relationship Id="rId53" Type="http://schemas.openxmlformats.org/officeDocument/2006/relationships/hyperlink" Target="https://www.sothebys.com/en/buy/auction/2021/vine-the-petrus-parcel-finest-wines/dom-perignon-1983-11-bt" TargetMode="External"/><Relationship Id="rId58" Type="http://schemas.openxmlformats.org/officeDocument/2006/relationships/hyperlink" Target="https://www.sothebys.com/en/buy/auction/2021/vine-the-petrus-parcel-finest-wines/mixed-lot-5-bt-bordeaux-burgundy-champagne" TargetMode="External"/><Relationship Id="rId74" Type="http://schemas.openxmlformats.org/officeDocument/2006/relationships/hyperlink" Target="https://www.sothebys.com/en/buy/auction/2021/vine-the-petrus-parcel-finest-wines/grands-echezeaux-2002-joseph-drouhin-12-bt" TargetMode="External"/><Relationship Id="rId79" Type="http://schemas.openxmlformats.org/officeDocument/2006/relationships/hyperlink" Target="https://www.sothebys.com/en/buy/auction/2021/vine-the-petrus-parcel-finest-wines/batard-montrachet-2000-domaine-leflaive-11-bt" TargetMode="External"/><Relationship Id="rId102" Type="http://schemas.openxmlformats.org/officeDocument/2006/relationships/hyperlink" Target="https://www.sothebys.com/en/buy/auction/2021/vine-the-petrus-parcel-finest-wines/chateau-mouton-rothschild-2000-12-bt" TargetMode="External"/><Relationship Id="rId123" Type="http://schemas.openxmlformats.org/officeDocument/2006/relationships/hyperlink" Target="https://www.sothebys.com/en/buy/auction/2021/vine-the-petrus-parcel-finest-wines/chateau-haut-brion-1989-3-bt" TargetMode="External"/><Relationship Id="rId128" Type="http://schemas.openxmlformats.org/officeDocument/2006/relationships/hyperlink" Target="https://www.sothebys.com/en/buy/auction/2021/vine-the-petrus-parcel-finest-wines/chateau-la-mission-haut-brion-1999-12-bt" TargetMode="External"/><Relationship Id="rId144" Type="http://schemas.openxmlformats.org/officeDocument/2006/relationships/hyperlink" Target="https://www.sothebys.com/en/buy/auction/2021/vine-the-petrus-parcel-finest-wines/chateau-figeac-2000-12-bt-2" TargetMode="External"/><Relationship Id="rId149" Type="http://schemas.openxmlformats.org/officeDocument/2006/relationships/hyperlink" Target="https://www.sothebys.com/en/buy/auction/2021/vine-the-petrus-parcel-finest-wines/echezeaux-2001-domaine-de-la-romanee-conti-1-bt" TargetMode="External"/><Relationship Id="rId5" Type="http://schemas.openxmlformats.org/officeDocument/2006/relationships/hyperlink" Target="https://www.sothebys.com/en/buy/auction/2021/vine-the-petrus-parcel-finest-wines/petrus-1982-12-bt-4" TargetMode="External"/><Relationship Id="rId90" Type="http://schemas.openxmlformats.org/officeDocument/2006/relationships/hyperlink" Target="https://www.sothebys.com/en/buy/auction/2021/vine-the-petrus-parcel-finest-wines/montrachet-marquis-de-laguiche-1996-joseph-drouhin" TargetMode="External"/><Relationship Id="rId95" Type="http://schemas.openxmlformats.org/officeDocument/2006/relationships/hyperlink" Target="https://www.sothebys.com/en/buy/auction/2021/vine-the-petrus-parcel-finest-wines/chevalier-montrachet-2004-michel-niellon-8-bt" TargetMode="External"/><Relationship Id="rId160" Type="http://schemas.openxmlformats.org/officeDocument/2006/relationships/hyperlink" Target="https://www.sothebys.com/en/buy/auction/2021/vine-the-petrus-parcel-finest-wines/mixed-lot-2-bt-domaine-armand-rousseau-2002" TargetMode="External"/><Relationship Id="rId165" Type="http://schemas.openxmlformats.org/officeDocument/2006/relationships/hyperlink" Target="https://www.sothebys.com/en/buy/auction/2021/vine-the-petrus-parcel-finest-wines/volnay-clos-des-chenes-2002-michel-lafarge-3-bt" TargetMode="External"/><Relationship Id="rId22" Type="http://schemas.openxmlformats.org/officeDocument/2006/relationships/hyperlink" Target="https://www.sothebys.com/en/buy/auction/2021/vine-the-petrus-parcel-finest-wines/chateau-lafite-1982-10-bt" TargetMode="External"/><Relationship Id="rId27" Type="http://schemas.openxmlformats.org/officeDocument/2006/relationships/hyperlink" Target="https://www.sothebys.com/en/buy/auction/2021/vine-the-petrus-parcel-finest-wines/petrus-1976-9-bt" TargetMode="External"/><Relationship Id="rId43" Type="http://schemas.openxmlformats.org/officeDocument/2006/relationships/hyperlink" Target="https://www.sothebys.com/en/buy/auction/2021/vine-the-petrus-parcel-finest-wines/chateau-latour-1982-2-bt" TargetMode="External"/><Relationship Id="rId48" Type="http://schemas.openxmlformats.org/officeDocument/2006/relationships/hyperlink" Target="https://www.sothebys.com/en/buy/auction/2021/vine-the-petrus-parcel-finest-wines/chateau-lynch-bages-vertical-6-bt" TargetMode="External"/><Relationship Id="rId64" Type="http://schemas.openxmlformats.org/officeDocument/2006/relationships/hyperlink" Target="https://www.sothebys.com/en/buy/auction/2021/vine-the-petrus-parcel-finest-wines/nuits-st-georges-les-lavieres-1999-domaine-leroy-2" TargetMode="External"/><Relationship Id="rId69" Type="http://schemas.openxmlformats.org/officeDocument/2006/relationships/hyperlink" Target="https://www.sothebys.com/en/buy/auction/2021/vine-the-petrus-parcel-finest-wines/chambertin-1998-domaine-armand-rousseau-4-bt" TargetMode="External"/><Relationship Id="rId113" Type="http://schemas.openxmlformats.org/officeDocument/2006/relationships/hyperlink" Target="https://www.sothebys.com/en/buy/auction/2021/vine-the-petrus-parcel-finest-wines/chateau-mouton-rothschild-1986-8-bt" TargetMode="External"/><Relationship Id="rId118" Type="http://schemas.openxmlformats.org/officeDocument/2006/relationships/hyperlink" Target="https://www.sothebys.com/en/buy/auction/2021/vine-the-petrus-parcel-finest-wines/chateau-haut-brion-2000-12-bt" TargetMode="External"/><Relationship Id="rId134" Type="http://schemas.openxmlformats.org/officeDocument/2006/relationships/hyperlink" Target="https://www.sothebys.com/en/buy/auction/2021/vine-the-petrus-parcel-finest-wines/chateau-margaux-1999-12-bt" TargetMode="External"/><Relationship Id="rId139" Type="http://schemas.openxmlformats.org/officeDocument/2006/relationships/hyperlink" Target="https://www.sothebys.com/en/buy/auction/2021/vine-the-petrus-parcel-finest-wines/chateau-ducru-beaucaillou-2000-12-bt" TargetMode="External"/><Relationship Id="rId80" Type="http://schemas.openxmlformats.org/officeDocument/2006/relationships/hyperlink" Target="https://www.sothebys.com/en/buy/auction/2021/vine-the-petrus-parcel-finest-wines/batard-montrachet-1999-domaine-leflaive-11-bt" TargetMode="External"/><Relationship Id="rId85" Type="http://schemas.openxmlformats.org/officeDocument/2006/relationships/hyperlink" Target="https://www.sothebys.com/en/buy/auction/2021/vine-the-petrus-parcel-finest-wines/puligny-montrachet-clavoillon-1990-domaine" TargetMode="External"/><Relationship Id="rId150" Type="http://schemas.openxmlformats.org/officeDocument/2006/relationships/hyperlink" Target="https://www.sothebys.com/en/buy/auction/2021/vine-the-petrus-parcel-finest-wines/pommard-les-vignots-2002-domaine-leroy-3-bt" TargetMode="External"/><Relationship Id="rId155" Type="http://schemas.openxmlformats.org/officeDocument/2006/relationships/hyperlink" Target="https://www.sothebys.com/en/buy/auction/2021/vine-the-petrus-parcel-finest-wines/chambertin-clos-de-beze-2002-domaine-armand" TargetMode="External"/><Relationship Id="rId171" Type="http://schemas.openxmlformats.org/officeDocument/2006/relationships/hyperlink" Target="https://www.sothebys.com/en/buy/auction/2021/vine-the-petrus-parcel-finest-wines/dom-perignon-1999-1-mag" TargetMode="External"/><Relationship Id="rId12" Type="http://schemas.openxmlformats.org/officeDocument/2006/relationships/hyperlink" Target="https://www.sothebys.com/en/buy/auction/2021/vine-the-petrus-parcel-finest-wines/petrus-1982-12-bt-11" TargetMode="External"/><Relationship Id="rId17" Type="http://schemas.openxmlformats.org/officeDocument/2006/relationships/hyperlink" Target="https://www.sothebys.com/en/buy/auction/2021/vine-the-petrus-parcel-finest-wines/petrus-1982-1-dm-2" TargetMode="External"/><Relationship Id="rId33" Type="http://schemas.openxmlformats.org/officeDocument/2006/relationships/hyperlink" Target="https://www.sothebys.com/en/buy/auction/2021/vine-the-petrus-parcel-finest-wines/chateau-lafite-1989-11-bt" TargetMode="External"/><Relationship Id="rId38" Type="http://schemas.openxmlformats.org/officeDocument/2006/relationships/hyperlink" Target="https://www.sothebys.com/en/buy/auction/2021/vine-the-petrus-parcel-finest-wines/chateau-lafite-vertical-4-bt" TargetMode="External"/><Relationship Id="rId59" Type="http://schemas.openxmlformats.org/officeDocument/2006/relationships/hyperlink" Target="https://www.sothebys.com/en/buy/auction/2021/vine-the-petrus-parcel-finest-wines/mixed-lot-7-bt-bordeaux-champagne" TargetMode="External"/><Relationship Id="rId103" Type="http://schemas.openxmlformats.org/officeDocument/2006/relationships/hyperlink" Target="https://www.sothebys.com/en/buy/auction/2021/vine-the-petrus-parcel-finest-wines/chateau-mouton-rothschild-2000-12-bt-2" TargetMode="External"/><Relationship Id="rId108" Type="http://schemas.openxmlformats.org/officeDocument/2006/relationships/hyperlink" Target="https://www.sothebys.com/en/buy/auction/2021/vine-the-petrus-parcel-finest-wines/chateau-mouton-rothschild-1995-12-bt" TargetMode="External"/><Relationship Id="rId124" Type="http://schemas.openxmlformats.org/officeDocument/2006/relationships/hyperlink" Target="https://www.sothebys.com/en/buy/auction/2021/vine-the-petrus-parcel-finest-wines/chateau-haut-brion-1985-3-bt" TargetMode="External"/><Relationship Id="rId129" Type="http://schemas.openxmlformats.org/officeDocument/2006/relationships/hyperlink" Target="https://www.sothebys.com/en/buy/auction/2021/vine-the-petrus-parcel-finest-wines/chateau-lafite-2003-12-bt" TargetMode="External"/><Relationship Id="rId54" Type="http://schemas.openxmlformats.org/officeDocument/2006/relationships/hyperlink" Target="https://www.sothebys.com/en/buy/auction/2021/vine-the-petrus-parcel-finest-wines/mixed-lot-6-bt-dom-perignon" TargetMode="External"/><Relationship Id="rId70" Type="http://schemas.openxmlformats.org/officeDocument/2006/relationships/hyperlink" Target="https://www.sothebys.com/en/buy/auction/2021/vine-the-petrus-parcel-finest-wines/chambertin-clos-de-beze-2000-domaine-armand" TargetMode="External"/><Relationship Id="rId75" Type="http://schemas.openxmlformats.org/officeDocument/2006/relationships/hyperlink" Target="https://www.sothebys.com/en/buy/auction/2021/vine-the-petrus-parcel-finest-wines/meursault-1999-j-f-coche-dury-6-bt" TargetMode="External"/><Relationship Id="rId91" Type="http://schemas.openxmlformats.org/officeDocument/2006/relationships/hyperlink" Target="https://www.sothebys.com/en/buy/auction/2021/vine-the-petrus-parcel-finest-wines/chevalier-montrachet-les-demoiselles-2000-louis" TargetMode="External"/><Relationship Id="rId96" Type="http://schemas.openxmlformats.org/officeDocument/2006/relationships/hyperlink" Target="https://www.sothebys.com/en/buy/auction/2021/vine-the-petrus-parcel-finest-wines/batard-montrachet-1999-michel-niellon-6-bt" TargetMode="External"/><Relationship Id="rId140" Type="http://schemas.openxmlformats.org/officeDocument/2006/relationships/hyperlink" Target="https://www.sothebys.com/en/buy/auction/2021/vine-the-petrus-parcel-finest-wines/chateau-ducru-beaucaillou-1982-12-bt" TargetMode="External"/><Relationship Id="rId145" Type="http://schemas.openxmlformats.org/officeDocument/2006/relationships/hyperlink" Target="https://www.sothebys.com/en/buy/auction/2021/vine-the-petrus-parcel-finest-wines/chateau-figeac-2000-12-bt-3" TargetMode="External"/><Relationship Id="rId161" Type="http://schemas.openxmlformats.org/officeDocument/2006/relationships/hyperlink" Target="https://www.sothebys.com/en/buy/auction/2021/vine-the-petrus-parcel-finest-wines/musigny-2002-jacques-frederic-mugnier-1-bt" TargetMode="External"/><Relationship Id="rId166" Type="http://schemas.openxmlformats.org/officeDocument/2006/relationships/hyperlink" Target="https://www.sothebys.com/en/buy/auction/2021/vine-the-petrus-parcel-finest-wines/meursault-perrieres-2002-domaine-des-comtes-lafon" TargetMode="External"/><Relationship Id="rId1" Type="http://schemas.openxmlformats.org/officeDocument/2006/relationships/hyperlink" Target="https://www.sothebys.com/en/buy/auction/2021/vine-the-petrus-parcel-finest-wines/petrus-1982-12-bt-12" TargetMode="External"/><Relationship Id="rId6" Type="http://schemas.openxmlformats.org/officeDocument/2006/relationships/hyperlink" Target="https://www.sothebys.com/en/buy/auction/2021/vine-the-petrus-parcel-finest-wines/petrus-1982-12-bt-5" TargetMode="External"/><Relationship Id="rId15" Type="http://schemas.openxmlformats.org/officeDocument/2006/relationships/hyperlink" Target="https://www.sothebys.com/en/buy/auction/2021/vine-the-petrus-parcel-finest-wines/petrus-1982-4-mag" TargetMode="External"/><Relationship Id="rId23" Type="http://schemas.openxmlformats.org/officeDocument/2006/relationships/hyperlink" Target="https://www.sothebys.com/en/buy/auction/2021/vine-the-petrus-parcel-finest-wines/chateau-lafite-1982-12-bt" TargetMode="External"/><Relationship Id="rId28" Type="http://schemas.openxmlformats.org/officeDocument/2006/relationships/hyperlink" Target="https://www.sothebys.com/en/buy/auction/2021/vine-the-petrus-parcel-finest-wines/petrus-1970-9-bt" TargetMode="External"/><Relationship Id="rId36" Type="http://schemas.openxmlformats.org/officeDocument/2006/relationships/hyperlink" Target="https://www.sothebys.com/en/buy/auction/2021/vine-the-petrus-parcel-finest-wines/chateau-lafite-1981-4-bt" TargetMode="External"/><Relationship Id="rId49" Type="http://schemas.openxmlformats.org/officeDocument/2006/relationships/hyperlink" Target="https://www.sothebys.com/en/buy/auction/2021/vine-the-petrus-parcel-finest-wines/chateau-pavie-1995-4-bt" TargetMode="External"/><Relationship Id="rId57" Type="http://schemas.openxmlformats.org/officeDocument/2006/relationships/hyperlink" Target="https://www.sothebys.com/en/buy/auction/2021/vine-the-petrus-parcel-finest-wines/perrier-jouet-rose-1985-5-bt" TargetMode="External"/><Relationship Id="rId106" Type="http://schemas.openxmlformats.org/officeDocument/2006/relationships/hyperlink" Target="https://www.sothebys.com/en/buy/auction/2021/vine-the-petrus-parcel-finest-wines/chateau-mouton-rothschild-1997-12-bt-2" TargetMode="External"/><Relationship Id="rId114" Type="http://schemas.openxmlformats.org/officeDocument/2006/relationships/hyperlink" Target="https://www.sothebys.com/en/buy/auction/2021/vine-the-petrus-parcel-finest-wines/chateau-mouton-rothschild-1982-10-bt" TargetMode="External"/><Relationship Id="rId119" Type="http://schemas.openxmlformats.org/officeDocument/2006/relationships/hyperlink" Target="https://www.sothebys.com/en/buy/auction/2021/vine-the-petrus-parcel-finest-wines/chateau-haut-brion-1999-11-bt" TargetMode="External"/><Relationship Id="rId127" Type="http://schemas.openxmlformats.org/officeDocument/2006/relationships/hyperlink" Target="https://www.sothebys.com/en/buy/auction/2021/vine-the-petrus-parcel-finest-wines/chateau-la-mission-haut-brion-2000-12-bt" TargetMode="External"/><Relationship Id="rId10" Type="http://schemas.openxmlformats.org/officeDocument/2006/relationships/hyperlink" Target="https://www.sothebys.com/en/buy/auction/2021/vine-the-petrus-parcel-finest-wines/petrus-1982-12-bt-9" TargetMode="External"/><Relationship Id="rId31" Type="http://schemas.openxmlformats.org/officeDocument/2006/relationships/hyperlink" Target="https://www.sothebys.com/en/buy/auction/2021/vine-the-petrus-parcel-finest-wines/chateau-cheval-blanc-1982-6-bt" TargetMode="External"/><Relationship Id="rId44" Type="http://schemas.openxmlformats.org/officeDocument/2006/relationships/hyperlink" Target="https://www.sothebys.com/en/buy/auction/2021/vine-the-petrus-parcel-finest-wines/chateau-latour-1975-2-bt" TargetMode="External"/><Relationship Id="rId52" Type="http://schemas.openxmlformats.org/officeDocument/2006/relationships/hyperlink" Target="https://www.sothebys.com/en/buy/auction/2021/vine-the-petrus-parcel-finest-wines/corton-charlemagne-1988-bonneau-du-martray-10-bt" TargetMode="External"/><Relationship Id="rId60" Type="http://schemas.openxmlformats.org/officeDocument/2006/relationships/hyperlink" Target="https://www.sothebys.com/en/buy/auction/2021/vine-the-petrus-parcel-finest-wines/la-tache-1995-domaine-de-la-romanee-conti-3-bt" TargetMode="External"/><Relationship Id="rId65" Type="http://schemas.openxmlformats.org/officeDocument/2006/relationships/hyperlink" Target="https://www.sothebys.com/en/buy/auction/2021/vine-the-petrus-parcel-finest-wines/nuits-st-georges-aux-boudots-1999-domaine-leroy-6" TargetMode="External"/><Relationship Id="rId73" Type="http://schemas.openxmlformats.org/officeDocument/2006/relationships/hyperlink" Target="https://www.sothebys.com/en/buy/auction/2021/vine-the-petrus-parcel-finest-wines/clos-de-la-roche-cuvee-vieilles-vignes-1997" TargetMode="External"/><Relationship Id="rId78" Type="http://schemas.openxmlformats.org/officeDocument/2006/relationships/hyperlink" Target="https://www.sothebys.com/en/buy/auction/2021/vine-the-petrus-parcel-finest-wines/chevalier-montrachet-2002-domaine-leflaive-12-bt" TargetMode="External"/><Relationship Id="rId81" Type="http://schemas.openxmlformats.org/officeDocument/2006/relationships/hyperlink" Target="https://www.sothebys.com/en/buy/auction/2021/vine-the-petrus-parcel-finest-wines/puligny-montrachet-les-pucelles-1999-domaine" TargetMode="External"/><Relationship Id="rId86" Type="http://schemas.openxmlformats.org/officeDocument/2006/relationships/hyperlink" Target="https://www.sothebys.com/en/buy/auction/2021/vine-the-petrus-parcel-finest-wines/meursault-sous-le-dos-dane-2002-domaine-leflaive" TargetMode="External"/><Relationship Id="rId94" Type="http://schemas.openxmlformats.org/officeDocument/2006/relationships/hyperlink" Target="https://www.sothebys.com/en/buy/auction/2021/vine-the-petrus-parcel-finest-wines/chevalier-montrachet-2008-michel-niellon-4-bt" TargetMode="External"/><Relationship Id="rId99" Type="http://schemas.openxmlformats.org/officeDocument/2006/relationships/hyperlink" Target="https://www.sothebys.com/en/buy/auction/2021/vine-the-petrus-parcel-finest-wines/chateau-mouton-rothschild-2003-12-bt-2" TargetMode="External"/><Relationship Id="rId101" Type="http://schemas.openxmlformats.org/officeDocument/2006/relationships/hyperlink" Target="https://www.sothebys.com/en/buy/auction/2021/vine-the-petrus-parcel-finest-wines/chateau-mouton-rothschild-2003-12-bt-4" TargetMode="External"/><Relationship Id="rId122" Type="http://schemas.openxmlformats.org/officeDocument/2006/relationships/hyperlink" Target="https://www.sothebys.com/en/buy/auction/2021/vine-the-petrus-parcel-finest-wines/chateau-haut-brion-1998-12-bt" TargetMode="External"/><Relationship Id="rId130" Type="http://schemas.openxmlformats.org/officeDocument/2006/relationships/hyperlink" Target="https://www.sothebys.com/en/buy/auction/2021/vine-the-petrus-parcel-finest-wines/chateau-lafite-2003-12-bt-2" TargetMode="External"/><Relationship Id="rId135" Type="http://schemas.openxmlformats.org/officeDocument/2006/relationships/hyperlink" Target="https://www.sothebys.com/en/buy/auction/2021/vine-the-petrus-parcel-finest-wines/chateau-margaux-1999-12-bt-2" TargetMode="External"/><Relationship Id="rId143" Type="http://schemas.openxmlformats.org/officeDocument/2006/relationships/hyperlink" Target="https://www.sothebys.com/en/buy/auction/2021/vine-the-petrus-parcel-finest-wines/chateau-figeac-2000-12-bt" TargetMode="External"/><Relationship Id="rId148" Type="http://schemas.openxmlformats.org/officeDocument/2006/relationships/hyperlink" Target="https://www.sothebys.com/en/buy/auction/2021/vine-the-petrus-parcel-finest-wines/vosne-romanee-cuvee-duvault-blochet-2002-domaine" TargetMode="External"/><Relationship Id="rId151" Type="http://schemas.openxmlformats.org/officeDocument/2006/relationships/hyperlink" Target="https://www.sothebys.com/en/buy/auction/2021/vine-the-petrus-parcel-finest-wines/savigny-les-beaune-narbantons-2002-domaine-leroy-3" TargetMode="External"/><Relationship Id="rId156" Type="http://schemas.openxmlformats.org/officeDocument/2006/relationships/hyperlink" Target="https://www.sothebys.com/en/buy/auction/2021/vine-the-petrus-parcel-finest-wines/gevrey-chambertin-clos-st-jacques-2002-domaine" TargetMode="External"/><Relationship Id="rId164" Type="http://schemas.openxmlformats.org/officeDocument/2006/relationships/hyperlink" Target="https://www.sothebys.com/en/buy/auction/2021/vine-the-petrus-parcel-finest-wines/chambolle-musigny-premier-cru-2001-comte-georges" TargetMode="External"/><Relationship Id="rId169" Type="http://schemas.openxmlformats.org/officeDocument/2006/relationships/hyperlink" Target="https://www.sothebys.com/en/buy/auction/2021/vine-the-petrus-parcel-finest-wines/louis-roederer-cristal-brut-2004-1-mag" TargetMode="External"/><Relationship Id="rId4" Type="http://schemas.openxmlformats.org/officeDocument/2006/relationships/hyperlink" Target="https://www.sothebys.com/en/buy/auction/2021/vine-the-petrus-parcel-finest-wines/petrus-1982-12-bt-3" TargetMode="External"/><Relationship Id="rId9" Type="http://schemas.openxmlformats.org/officeDocument/2006/relationships/hyperlink" Target="https://www.sothebys.com/en/buy/auction/2021/vine-the-petrus-parcel-finest-wines/petrus-1982-12-bt-8" TargetMode="External"/><Relationship Id="rId172" Type="http://schemas.openxmlformats.org/officeDocument/2006/relationships/table" Target="../tables/table1.xml"/><Relationship Id="rId13" Type="http://schemas.openxmlformats.org/officeDocument/2006/relationships/hyperlink" Target="https://www.sothebys.com/en/buy/auction/2021/vine-the-petrus-parcel-finest-wines/petrus-1982-12-bt-13" TargetMode="External"/><Relationship Id="rId18" Type="http://schemas.openxmlformats.org/officeDocument/2006/relationships/hyperlink" Target="https://www.sothebys.com/en/buy/auction/2021/vine-the-petrus-parcel-finest-wines/petrus-1982-1-dm-3" TargetMode="External"/><Relationship Id="rId39" Type="http://schemas.openxmlformats.org/officeDocument/2006/relationships/hyperlink" Target="https://www.sothebys.com/en/buy/auction/2021/vine-the-petrus-parcel-finest-wines/chateau-margaux-1975-12-bt" TargetMode="External"/><Relationship Id="rId109" Type="http://schemas.openxmlformats.org/officeDocument/2006/relationships/hyperlink" Target="https://www.sothebys.com/en/buy/auction/2021/vine-the-petrus-parcel-finest-wines/chateau-mouton-rothschild-1995-12-bt-2" TargetMode="External"/><Relationship Id="rId34" Type="http://schemas.openxmlformats.org/officeDocument/2006/relationships/hyperlink" Target="https://www.sothebys.com/en/buy/auction/2021/vine-the-petrus-parcel-finest-wines/chateau-lafite-1983-6-bt" TargetMode="External"/><Relationship Id="rId50" Type="http://schemas.openxmlformats.org/officeDocument/2006/relationships/hyperlink" Target="https://www.sothebys.com/en/buy/auction/2021/vine-the-petrus-parcel-finest-wines/chateau-gloria-vertical-11-bt" TargetMode="External"/><Relationship Id="rId55" Type="http://schemas.openxmlformats.org/officeDocument/2006/relationships/hyperlink" Target="https://www.sothebys.com/en/buy/auction/2021/vine-the-petrus-parcel-finest-wines/louis-roederer-cristal-brut-1983-5-bt" TargetMode="External"/><Relationship Id="rId76" Type="http://schemas.openxmlformats.org/officeDocument/2006/relationships/hyperlink" Target="https://www.sothebys.com/en/buy/auction/2021/vine-the-petrus-parcel-finest-wines/meursault-1999-j-f-coche-dury-12-bt" TargetMode="External"/><Relationship Id="rId97" Type="http://schemas.openxmlformats.org/officeDocument/2006/relationships/hyperlink" Target="https://www.sothebys.com/en/buy/auction/2021/vine-the-petrus-parcel-finest-wines/hermitage-blanc-1995-jean-louis-chave-7-bt" TargetMode="External"/><Relationship Id="rId104" Type="http://schemas.openxmlformats.org/officeDocument/2006/relationships/hyperlink" Target="https://www.sothebys.com/en/buy/auction/2021/vine-the-petrus-parcel-finest-wines/chateau-mouton-rothschild-1999-12-bt" TargetMode="External"/><Relationship Id="rId120" Type="http://schemas.openxmlformats.org/officeDocument/2006/relationships/hyperlink" Target="https://www.sothebys.com/en/buy/auction/2021/vine-the-petrus-parcel-finest-wines/chateau-haut-brion-1999-12-bt" TargetMode="External"/><Relationship Id="rId125" Type="http://schemas.openxmlformats.org/officeDocument/2006/relationships/hyperlink" Target="https://www.sothebys.com/en/buy/auction/2021/vine-the-petrus-parcel-finest-wines/chateau-haut-brion-1982-10-bt" TargetMode="External"/><Relationship Id="rId141" Type="http://schemas.openxmlformats.org/officeDocument/2006/relationships/hyperlink" Target="https://www.sothebys.com/en/buy/auction/2021/vine-the-petrus-parcel-finest-wines/chateau-ducru-beaucaillou-1982-5-bt" TargetMode="External"/><Relationship Id="rId146" Type="http://schemas.openxmlformats.org/officeDocument/2006/relationships/hyperlink" Target="https://www.sothebys.com/en/buy/auction/2021/vine-the-petrus-parcel-finest-wines/chateau-la-conseillante-2000-12-bt" TargetMode="External"/><Relationship Id="rId167" Type="http://schemas.openxmlformats.org/officeDocument/2006/relationships/hyperlink" Target="https://www.sothebys.com/en/buy/auction/2021/vine-the-petrus-parcel-finest-wines/mixed-lot-3-bt-bordeaux-first-growths" TargetMode="External"/><Relationship Id="rId7" Type="http://schemas.openxmlformats.org/officeDocument/2006/relationships/hyperlink" Target="https://www.sothebys.com/en/buy/auction/2021/vine-the-petrus-parcel-finest-wines/petrus-1982-12-bt-6" TargetMode="External"/><Relationship Id="rId71" Type="http://schemas.openxmlformats.org/officeDocument/2006/relationships/hyperlink" Target="https://www.sothebys.com/en/buy/auction/2021/vine-the-petrus-parcel-finest-wines/chambertin-clos-de-beze-2000-domaine-armand-2" TargetMode="External"/><Relationship Id="rId92" Type="http://schemas.openxmlformats.org/officeDocument/2006/relationships/hyperlink" Target="https://www.sothebys.com/en/buy/auction/2021/vine-the-petrus-parcel-finest-wines/chevalier-montrachet-1995-maison-henri-boillot-6" TargetMode="External"/><Relationship Id="rId162" Type="http://schemas.openxmlformats.org/officeDocument/2006/relationships/hyperlink" Target="https://www.sothebys.com/en/buy/auction/2021/vine-the-petrus-parcel-finest-wines/mixed-lot-2-bt-j-f-mugnier-2002" TargetMode="External"/><Relationship Id="rId2" Type="http://schemas.openxmlformats.org/officeDocument/2006/relationships/hyperlink" Target="https://www.sothebys.com/en/buy/auction/2021/vine-the-petrus-parcel-finest-wines/petrus-1982-12-bt" TargetMode="External"/><Relationship Id="rId29" Type="http://schemas.openxmlformats.org/officeDocument/2006/relationships/hyperlink" Target="https://www.sothebys.com/en/buy/auction/2021/vine-the-petrus-parcel-finest-wines/chateau-cheval-blanc-2000-3-bt" TargetMode="External"/><Relationship Id="rId24" Type="http://schemas.openxmlformats.org/officeDocument/2006/relationships/hyperlink" Target="https://www.sothebys.com/en/buy/auction/2021/vine-the-petrus-parcel-finest-wines/chateau-mouton-rothschild-1982-11-bt" TargetMode="External"/><Relationship Id="rId40" Type="http://schemas.openxmlformats.org/officeDocument/2006/relationships/hyperlink" Target="https://www.sothebys.com/en/buy/auction/2021/vine-the-petrus-parcel-finest-wines/chateau-margaux-1982-5-bt" TargetMode="External"/><Relationship Id="rId45" Type="http://schemas.openxmlformats.org/officeDocument/2006/relationships/hyperlink" Target="https://www.sothebys.com/en/buy/auction/2021/vine-the-petrus-parcel-finest-wines/chateau-haut-brion-1983-3-bt" TargetMode="External"/><Relationship Id="rId66" Type="http://schemas.openxmlformats.org/officeDocument/2006/relationships/hyperlink" Target="https://www.sothebys.com/en/buy/auction/2021/vine-the-petrus-parcel-finest-wines/vosne-romanee-les-beaux-monts-2000-domaine-leroy" TargetMode="External"/><Relationship Id="rId87" Type="http://schemas.openxmlformats.org/officeDocument/2006/relationships/hyperlink" Target="https://www.sothebys.com/en/buy/auction/2021/vine-the-petrus-parcel-finest-wines/meursault-charmes-1990-domaine-des-comtes-lafon-2" TargetMode="External"/><Relationship Id="rId110" Type="http://schemas.openxmlformats.org/officeDocument/2006/relationships/hyperlink" Target="https://www.sothebys.com/en/buy/auction/2021/vine-the-petrus-parcel-finest-wines/chateau-mouton-rothschild-1988-8-bt" TargetMode="External"/><Relationship Id="rId115" Type="http://schemas.openxmlformats.org/officeDocument/2006/relationships/hyperlink" Target="https://www.sothebys.com/en/buy/auction/2021/vine-the-petrus-parcel-finest-wines/chateau-haut-brion-2003-12-bt" TargetMode="External"/><Relationship Id="rId131" Type="http://schemas.openxmlformats.org/officeDocument/2006/relationships/hyperlink" Target="https://www.sothebys.com/en/buy/auction/2021/vine-the-petrus-parcel-finest-wines/chateau-lafite-2000-12-bt" TargetMode="External"/><Relationship Id="rId136" Type="http://schemas.openxmlformats.org/officeDocument/2006/relationships/hyperlink" Target="https://www.sothebys.com/en/buy/auction/2021/vine-the-petrus-parcel-finest-wines/chateau-margaux-1988-1-bt" TargetMode="External"/><Relationship Id="rId157" Type="http://schemas.openxmlformats.org/officeDocument/2006/relationships/hyperlink" Target="https://www.sothebys.com/en/buy/auction/2021/vine-the-petrus-parcel-finest-wines/clos-de-la-roche-2002-domaine-armand-rousseau-2-bt" TargetMode="External"/><Relationship Id="rId61" Type="http://schemas.openxmlformats.org/officeDocument/2006/relationships/hyperlink" Target="https://www.sothebys.com/en/buy/auction/2021/vine-the-petrus-parcel-finest-wines/la-tache-1991-domaine-de-la-romanee-conti-6-bt" TargetMode="External"/><Relationship Id="rId82" Type="http://schemas.openxmlformats.org/officeDocument/2006/relationships/hyperlink" Target="https://www.sothebys.com/en/buy/auction/2021/vine-the-petrus-parcel-finest-wines/puligny-montrachet-les-pucelles-1996-domaine" TargetMode="External"/><Relationship Id="rId152" Type="http://schemas.openxmlformats.org/officeDocument/2006/relationships/hyperlink" Target="https://www.sothebys.com/en/buy/auction/2021/vine-the-petrus-parcel-finest-wines/savigny-les-beaune-narbantons-2000-domaine-leroy-2" TargetMode="External"/><Relationship Id="rId19" Type="http://schemas.openxmlformats.org/officeDocument/2006/relationships/hyperlink" Target="https://www.sothebys.com/en/buy/auction/2021/vine-the-petrus-parcel-finest-wines/petrus-1982-1-dm-4" TargetMode="External"/><Relationship Id="rId14" Type="http://schemas.openxmlformats.org/officeDocument/2006/relationships/hyperlink" Target="https://www.sothebys.com/en/buy/auction/2021/vine-the-petrus-parcel-finest-wines/petrus-1982-3-bt" TargetMode="External"/><Relationship Id="rId30" Type="http://schemas.openxmlformats.org/officeDocument/2006/relationships/hyperlink" Target="https://www.sothebys.com/en/buy/auction/2021/vine-the-petrus-parcel-finest-wines/chateau-cheval-blanc-1982-2-bt" TargetMode="External"/><Relationship Id="rId35" Type="http://schemas.openxmlformats.org/officeDocument/2006/relationships/hyperlink" Target="https://www.sothebys.com/en/buy/auction/2021/vine-the-petrus-parcel-finest-wines/chateau-lafite-1982-11-bt" TargetMode="External"/><Relationship Id="rId56" Type="http://schemas.openxmlformats.org/officeDocument/2006/relationships/hyperlink" Target="https://www.sothebys.com/en/buy/auction/2021/vine-the-petrus-parcel-finest-wines/louis-roederer-cristal-brut-1983-12-bt" TargetMode="External"/><Relationship Id="rId77" Type="http://schemas.openxmlformats.org/officeDocument/2006/relationships/hyperlink" Target="https://www.sothebys.com/en/buy/auction/2021/vine-the-petrus-parcel-finest-wines/chevalier-montrachet-2002-domaine-leflaive-2-bt" TargetMode="External"/><Relationship Id="rId100" Type="http://schemas.openxmlformats.org/officeDocument/2006/relationships/hyperlink" Target="https://www.sothebys.com/en/buy/auction/2021/vine-the-petrus-parcel-finest-wines/chateau-mouton-rothschild-2003-12-bt-3" TargetMode="External"/><Relationship Id="rId105" Type="http://schemas.openxmlformats.org/officeDocument/2006/relationships/hyperlink" Target="https://www.sothebys.com/en/buy/auction/2021/vine-the-petrus-parcel-finest-wines/chateau-mouton-rothschild-1997-12-bt" TargetMode="External"/><Relationship Id="rId126" Type="http://schemas.openxmlformats.org/officeDocument/2006/relationships/hyperlink" Target="https://www.sothebys.com/en/buy/auction/2021/vine-the-petrus-parcel-finest-wines/chateau-haut-brion-1982-12-bt" TargetMode="External"/><Relationship Id="rId147" Type="http://schemas.openxmlformats.org/officeDocument/2006/relationships/hyperlink" Target="https://www.sothebys.com/en/buy/auction/2021/vine-the-petrus-parcel-finest-wines/mixed-lot-2-bt-haut-brion-latour-1980s" TargetMode="External"/><Relationship Id="rId168" Type="http://schemas.openxmlformats.org/officeDocument/2006/relationships/hyperlink" Target="https://www.sothebys.com/en/buy/auction/2021/vine-the-petrus-parcel-finest-wines/chateau-dyquem-1990-1-bt" TargetMode="External"/><Relationship Id="rId8" Type="http://schemas.openxmlformats.org/officeDocument/2006/relationships/hyperlink" Target="https://www.sothebys.com/en/buy/auction/2021/vine-the-petrus-parcel-finest-wines/petrus-1982-12-bt-7" TargetMode="External"/><Relationship Id="rId51" Type="http://schemas.openxmlformats.org/officeDocument/2006/relationships/hyperlink" Target="https://www.sothebys.com/en/buy/auction/2021/vine-the-petrus-parcel-finest-wines/chateau-haut-beychevelle-gloria-1979-11-bt" TargetMode="External"/><Relationship Id="rId72" Type="http://schemas.openxmlformats.org/officeDocument/2006/relationships/hyperlink" Target="https://www.sothebys.com/en/buy/auction/2021/vine-the-petrus-parcel-finest-wines/gevrey-chambertin-clos-st-jacques-domaine-armand" TargetMode="External"/><Relationship Id="rId93" Type="http://schemas.openxmlformats.org/officeDocument/2006/relationships/hyperlink" Target="https://www.sothebys.com/en/buy/auction/2021/vine-the-petrus-parcel-finest-wines/chevalier-montrachet-1991-bouchard-pere-et-fils-7" TargetMode="External"/><Relationship Id="rId98" Type="http://schemas.openxmlformats.org/officeDocument/2006/relationships/hyperlink" Target="https://www.sothebys.com/en/buy/auction/2021/vine-the-petrus-parcel-finest-wines/chateau-mouton-rothschild-2003-12-bt" TargetMode="External"/><Relationship Id="rId121" Type="http://schemas.openxmlformats.org/officeDocument/2006/relationships/hyperlink" Target="https://www.sothebys.com/en/buy/auction/2021/vine-the-petrus-parcel-finest-wines/chateau-haut-brion-1999-12-bt-2" TargetMode="External"/><Relationship Id="rId142" Type="http://schemas.openxmlformats.org/officeDocument/2006/relationships/hyperlink" Target="https://www.sothebys.com/en/buy/auction/2021/vine-the-petrus-parcel-finest-wines/chateau-pichon-longueville-lalande-2000-12-bt" TargetMode="External"/><Relationship Id="rId163" Type="http://schemas.openxmlformats.org/officeDocument/2006/relationships/hyperlink" Target="https://www.sothebys.com/en/buy/auction/2021/vine-the-petrus-parcel-finest-wines/chambolle-musigny-les-fuees-2002-jacques-frederic" TargetMode="External"/><Relationship Id="rId3" Type="http://schemas.openxmlformats.org/officeDocument/2006/relationships/hyperlink" Target="https://www.sothebys.com/en/buy/auction/2021/vine-the-petrus-parcel-finest-wines/petrus-1982-12-bt-2" TargetMode="External"/><Relationship Id="rId25" Type="http://schemas.openxmlformats.org/officeDocument/2006/relationships/hyperlink" Target="https://www.sothebys.com/en/buy/auction/2021/vine-the-petrus-parcel-finest-wines/chateau-mouton-rothschild-1982-12-bt" TargetMode="External"/><Relationship Id="rId46" Type="http://schemas.openxmlformats.org/officeDocument/2006/relationships/hyperlink" Target="https://www.sothebys.com/en/buy/auction/2021/vine-the-petrus-parcel-finest-wines/chateau-haut-brion-1979-8-bt" TargetMode="External"/><Relationship Id="rId67" Type="http://schemas.openxmlformats.org/officeDocument/2006/relationships/hyperlink" Target="https://www.sothebys.com/en/buy/auction/2021/vine-the-petrus-parcel-finest-wines/vosne-romanee-les-beaux-monts-1999-domaine-leroy-6" TargetMode="External"/><Relationship Id="rId116" Type="http://schemas.openxmlformats.org/officeDocument/2006/relationships/hyperlink" Target="https://www.sothebys.com/en/buy/auction/2021/vine-the-petrus-parcel-finest-wines/chateau-haut-brion-2003-12-bt-2" TargetMode="External"/><Relationship Id="rId137" Type="http://schemas.openxmlformats.org/officeDocument/2006/relationships/hyperlink" Target="https://www.sothebys.com/en/buy/auction/2021/vine-the-petrus-parcel-finest-wines/mixed-lot-2-mag-haut-brion-mouton-rothschild-1982" TargetMode="External"/><Relationship Id="rId158" Type="http://schemas.openxmlformats.org/officeDocument/2006/relationships/hyperlink" Target="https://www.sothebys.com/en/buy/auction/2021/vine-the-petrus-parcel-finest-wines/clos-de-la-roche-2000-domaine-armand-rousseau-2-bt" TargetMode="External"/><Relationship Id="rId20" Type="http://schemas.openxmlformats.org/officeDocument/2006/relationships/hyperlink" Target="https://www.sothebys.com/en/buy/auction/2021/vine-the-petrus-parcel-finest-wines/petrus-1982-1-dm-5" TargetMode="External"/><Relationship Id="rId41" Type="http://schemas.openxmlformats.org/officeDocument/2006/relationships/hyperlink" Target="https://www.sothebys.com/en/buy/auction/2021/vine-the-petrus-parcel-finest-wines/chateau-margaux-1982-12-bt" TargetMode="External"/><Relationship Id="rId62" Type="http://schemas.openxmlformats.org/officeDocument/2006/relationships/hyperlink" Target="https://www.sothebys.com/en/buy/auction/2021/vine-the-petrus-parcel-finest-wines/la-tache-1989-domaine-de-la-romanee-conti-2-bt" TargetMode="External"/><Relationship Id="rId83" Type="http://schemas.openxmlformats.org/officeDocument/2006/relationships/hyperlink" Target="https://www.sothebys.com/en/buy/auction/2021/vine-the-petrus-parcel-finest-wines/puligny-montrachet-clavoillon-2002-domaine" TargetMode="External"/><Relationship Id="rId88" Type="http://schemas.openxmlformats.org/officeDocument/2006/relationships/hyperlink" Target="https://www.sothebys.com/en/buy/auction/2021/vine-the-petrus-parcel-finest-wines/montrachet-marquis-de-laguiche-1999-joseph-drouhin" TargetMode="External"/><Relationship Id="rId111" Type="http://schemas.openxmlformats.org/officeDocument/2006/relationships/hyperlink" Target="https://www.sothebys.com/en/buy/auction/2021/vine-the-petrus-parcel-finest-wines/chateau-mouton-rothschild-1988-12-bt" TargetMode="External"/><Relationship Id="rId132" Type="http://schemas.openxmlformats.org/officeDocument/2006/relationships/hyperlink" Target="https://www.sothebys.com/en/buy/auction/2021/vine-the-petrus-parcel-finest-wines/chateau-lafite-1986-4-bt" TargetMode="External"/><Relationship Id="rId153" Type="http://schemas.openxmlformats.org/officeDocument/2006/relationships/hyperlink" Target="https://www.sothebys.com/en/buy/auction/2021/vine-the-petrus-parcel-finest-wines/vosne-romanee-genaivrieres-2001-domaine-leroy-2-b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3"/>
  <sheetViews>
    <sheetView workbookViewId="0">
      <selection activeCell="H10" sqref="H10"/>
    </sheetView>
  </sheetViews>
  <sheetFormatPr defaultColWidth="14.42578125" defaultRowHeight="15.75" customHeight="1"/>
  <cols>
    <col min="1" max="1" width="11.42578125" customWidth="1"/>
    <col min="2" max="2" width="71.5703125" customWidth="1"/>
    <col min="3" max="3" width="12.7109375" customWidth="1"/>
    <col min="4" max="4" width="13.140625" customWidth="1"/>
    <col min="5" max="6" width="13.140625" hidden="1" customWidth="1"/>
  </cols>
  <sheetData>
    <row r="1" spans="1:6" ht="15.75" customHeight="1">
      <c r="A1" s="1"/>
      <c r="B1" s="2" t="s">
        <v>0</v>
      </c>
      <c r="C1" s="3"/>
      <c r="D1" s="3"/>
      <c r="E1" s="3"/>
      <c r="F1" s="3"/>
    </row>
    <row r="2" spans="1:6" ht="15.75" customHeight="1">
      <c r="A2" s="1"/>
      <c r="B2" s="2" t="s">
        <v>645</v>
      </c>
      <c r="C2" s="3"/>
      <c r="D2" s="3"/>
      <c r="E2" s="3"/>
      <c r="F2" s="3"/>
    </row>
    <row r="3" spans="1:6">
      <c r="A3" s="1"/>
      <c r="B3" s="3"/>
      <c r="C3" s="3"/>
      <c r="D3" s="3"/>
      <c r="E3" s="3"/>
      <c r="F3" s="3"/>
    </row>
    <row r="4" spans="1:6" ht="15.75" customHeight="1">
      <c r="A4" s="2" t="s">
        <v>1</v>
      </c>
      <c r="B4" s="4" t="s">
        <v>2</v>
      </c>
      <c r="C4" s="4" t="s">
        <v>3</v>
      </c>
      <c r="D4" s="4" t="s">
        <v>4</v>
      </c>
      <c r="E4" s="4"/>
      <c r="F4" s="4"/>
    </row>
    <row r="5" spans="1:6">
      <c r="A5" s="5">
        <v>1</v>
      </c>
      <c r="B5" s="6" t="str">
        <f t="shared" ref="B5:B175" si="0">HYPERLINK(E5,F5)</f>
        <v>Petrus 1982 (12 BT)</v>
      </c>
      <c r="C5" s="7">
        <v>35000</v>
      </c>
      <c r="D5" s="7">
        <v>45000</v>
      </c>
      <c r="E5" s="8" t="s">
        <v>5</v>
      </c>
      <c r="F5" s="9" t="s">
        <v>6</v>
      </c>
    </row>
    <row r="6" spans="1:6">
      <c r="A6" s="5">
        <v>2</v>
      </c>
      <c r="B6" s="6" t="str">
        <f t="shared" si="0"/>
        <v>Petrus 1982 (12 BT)</v>
      </c>
      <c r="C6" s="7">
        <v>35000</v>
      </c>
      <c r="D6" s="7">
        <v>45000</v>
      </c>
      <c r="E6" s="8" t="s">
        <v>7</v>
      </c>
      <c r="F6" s="10" t="s">
        <v>6</v>
      </c>
    </row>
    <row r="7" spans="1:6">
      <c r="A7" s="5">
        <v>3</v>
      </c>
      <c r="B7" s="6" t="str">
        <f t="shared" si="0"/>
        <v>Petrus 1982 (12 BT)</v>
      </c>
      <c r="C7" s="7">
        <v>35000</v>
      </c>
      <c r="D7" s="7">
        <v>45000</v>
      </c>
      <c r="E7" s="8" t="s">
        <v>8</v>
      </c>
      <c r="F7" s="9" t="s">
        <v>6</v>
      </c>
    </row>
    <row r="8" spans="1:6">
      <c r="A8" s="5">
        <v>4</v>
      </c>
      <c r="B8" s="6" t="str">
        <f t="shared" si="0"/>
        <v>Petrus 1982 (12 BT)</v>
      </c>
      <c r="C8" s="7">
        <v>35000</v>
      </c>
      <c r="D8" s="7">
        <v>45000</v>
      </c>
      <c r="E8" s="8" t="s">
        <v>9</v>
      </c>
      <c r="F8" s="10" t="s">
        <v>6</v>
      </c>
    </row>
    <row r="9" spans="1:6">
      <c r="A9" s="5">
        <v>5</v>
      </c>
      <c r="B9" s="6" t="str">
        <f t="shared" si="0"/>
        <v>Petrus 1982 (12 BT)</v>
      </c>
      <c r="C9" s="7">
        <v>35000</v>
      </c>
      <c r="D9" s="7">
        <v>45000</v>
      </c>
      <c r="E9" s="8" t="s">
        <v>10</v>
      </c>
      <c r="F9" s="9" t="s">
        <v>6</v>
      </c>
    </row>
    <row r="10" spans="1:6">
      <c r="A10" s="5">
        <v>6</v>
      </c>
      <c r="B10" s="6" t="str">
        <f t="shared" si="0"/>
        <v>Petrus 1982 (12 BT)</v>
      </c>
      <c r="C10" s="7">
        <v>35000</v>
      </c>
      <c r="D10" s="7">
        <v>45000</v>
      </c>
      <c r="E10" s="8" t="s">
        <v>11</v>
      </c>
      <c r="F10" s="10" t="s">
        <v>6</v>
      </c>
    </row>
    <row r="11" spans="1:6">
      <c r="A11" s="5">
        <v>7</v>
      </c>
      <c r="B11" s="6" t="str">
        <f t="shared" si="0"/>
        <v>Petrus 1982 (12 BT)</v>
      </c>
      <c r="C11" s="7">
        <v>35000</v>
      </c>
      <c r="D11" s="7">
        <v>45000</v>
      </c>
      <c r="E11" s="8" t="s">
        <v>12</v>
      </c>
      <c r="F11" s="9" t="s">
        <v>6</v>
      </c>
    </row>
    <row r="12" spans="1:6">
      <c r="A12" s="5">
        <v>8</v>
      </c>
      <c r="B12" s="6" t="str">
        <f t="shared" si="0"/>
        <v>Petrus 1982 (12 BT)</v>
      </c>
      <c r="C12" s="7">
        <v>35000</v>
      </c>
      <c r="D12" s="7">
        <v>45000</v>
      </c>
      <c r="E12" s="8" t="s">
        <v>13</v>
      </c>
      <c r="F12" s="10" t="s">
        <v>6</v>
      </c>
    </row>
    <row r="13" spans="1:6">
      <c r="A13" s="5">
        <v>9</v>
      </c>
      <c r="B13" s="6" t="str">
        <f t="shared" si="0"/>
        <v>Petrus 1982 (12 BT)</v>
      </c>
      <c r="C13" s="7">
        <v>35000</v>
      </c>
      <c r="D13" s="7">
        <v>45000</v>
      </c>
      <c r="E13" s="8" t="s">
        <v>14</v>
      </c>
      <c r="F13" s="9" t="s">
        <v>6</v>
      </c>
    </row>
    <row r="14" spans="1:6">
      <c r="A14" s="5">
        <v>10</v>
      </c>
      <c r="B14" s="6" t="str">
        <f t="shared" si="0"/>
        <v>Petrus 1982 (12 BT)</v>
      </c>
      <c r="C14" s="7">
        <v>35000</v>
      </c>
      <c r="D14" s="7">
        <v>45000</v>
      </c>
      <c r="E14" s="8" t="s">
        <v>15</v>
      </c>
      <c r="F14" s="10" t="s">
        <v>6</v>
      </c>
    </row>
    <row r="15" spans="1:6">
      <c r="A15" s="5">
        <v>11</v>
      </c>
      <c r="B15" s="6" t="str">
        <f t="shared" si="0"/>
        <v>Petrus 1982 (12 BT)</v>
      </c>
      <c r="C15" s="7">
        <v>35000</v>
      </c>
      <c r="D15" s="7">
        <v>45000</v>
      </c>
      <c r="E15" s="8" t="s">
        <v>16</v>
      </c>
      <c r="F15" s="9" t="s">
        <v>6</v>
      </c>
    </row>
    <row r="16" spans="1:6">
      <c r="A16" s="5">
        <v>12</v>
      </c>
      <c r="B16" s="6" t="str">
        <f t="shared" si="0"/>
        <v>Petrus 1982 (12 BT)</v>
      </c>
      <c r="C16" s="7">
        <v>35000</v>
      </c>
      <c r="D16" s="7">
        <v>45000</v>
      </c>
      <c r="E16" s="8" t="s">
        <v>17</v>
      </c>
      <c r="F16" s="10" t="s">
        <v>6</v>
      </c>
    </row>
    <row r="17" spans="1:6">
      <c r="A17" s="5">
        <v>13</v>
      </c>
      <c r="B17" s="6" t="str">
        <f t="shared" si="0"/>
        <v>Petrus 1982 (12 BT)</v>
      </c>
      <c r="C17" s="7">
        <v>35000</v>
      </c>
      <c r="D17" s="7">
        <v>45000</v>
      </c>
      <c r="E17" s="8" t="s">
        <v>18</v>
      </c>
      <c r="F17" s="9" t="s">
        <v>6</v>
      </c>
    </row>
    <row r="18" spans="1:6">
      <c r="A18" s="5">
        <v>14</v>
      </c>
      <c r="B18" s="6" t="str">
        <f t="shared" si="0"/>
        <v>Petrus 1982 (3 BT)</v>
      </c>
      <c r="C18" s="7">
        <v>8500</v>
      </c>
      <c r="D18" s="7">
        <v>11000</v>
      </c>
      <c r="E18" s="8" t="s">
        <v>19</v>
      </c>
      <c r="F18" s="10" t="s">
        <v>20</v>
      </c>
    </row>
    <row r="19" spans="1:6">
      <c r="A19" s="5">
        <v>15</v>
      </c>
      <c r="B19" s="6" t="str">
        <f t="shared" si="0"/>
        <v>Petrus 1982 (4 MAG)</v>
      </c>
      <c r="C19" s="7">
        <v>28000</v>
      </c>
      <c r="D19" s="7">
        <v>38000</v>
      </c>
      <c r="E19" s="8" t="s">
        <v>21</v>
      </c>
      <c r="F19" s="9" t="s">
        <v>22</v>
      </c>
    </row>
    <row r="20" spans="1:6">
      <c r="A20" s="5">
        <v>16</v>
      </c>
      <c r="B20" s="6" t="str">
        <f t="shared" si="0"/>
        <v>Petrus 1982 (1 DM)</v>
      </c>
      <c r="C20" s="7">
        <v>17000</v>
      </c>
      <c r="D20" s="7">
        <v>26000</v>
      </c>
      <c r="E20" s="8" t="s">
        <v>23</v>
      </c>
      <c r="F20" s="10" t="s">
        <v>24</v>
      </c>
    </row>
    <row r="21" spans="1:6">
      <c r="A21" s="5">
        <v>17</v>
      </c>
      <c r="B21" s="6" t="str">
        <f t="shared" si="0"/>
        <v>Petrus 1982 (1 DM)</v>
      </c>
      <c r="C21" s="7">
        <v>17000</v>
      </c>
      <c r="D21" s="7">
        <v>26000</v>
      </c>
      <c r="E21" s="8" t="s">
        <v>25</v>
      </c>
      <c r="F21" s="9" t="s">
        <v>24</v>
      </c>
    </row>
    <row r="22" spans="1:6">
      <c r="A22" s="5">
        <v>18</v>
      </c>
      <c r="B22" s="6" t="str">
        <f t="shared" si="0"/>
        <v>Petrus 1982 (1 DM)</v>
      </c>
      <c r="C22" s="7">
        <v>17000</v>
      </c>
      <c r="D22" s="7">
        <v>26000</v>
      </c>
      <c r="E22" s="8" t="s">
        <v>26</v>
      </c>
      <c r="F22" s="10" t="s">
        <v>24</v>
      </c>
    </row>
    <row r="23" spans="1:6">
      <c r="A23" s="5">
        <v>19</v>
      </c>
      <c r="B23" s="6" t="str">
        <f t="shared" si="0"/>
        <v>Petrus 1982 (1 DM)</v>
      </c>
      <c r="C23" s="7">
        <v>17000</v>
      </c>
      <c r="D23" s="7">
        <v>26000</v>
      </c>
      <c r="E23" s="8" t="s">
        <v>27</v>
      </c>
      <c r="F23" s="9" t="s">
        <v>24</v>
      </c>
    </row>
    <row r="24" spans="1:6">
      <c r="A24" s="5">
        <v>20</v>
      </c>
      <c r="B24" s="6" t="str">
        <f t="shared" si="0"/>
        <v>Petrus 1982 (1 DM)</v>
      </c>
      <c r="C24" s="7">
        <v>17000</v>
      </c>
      <c r="D24" s="7">
        <v>26000</v>
      </c>
      <c r="E24" s="8" t="s">
        <v>28</v>
      </c>
      <c r="F24" s="10" t="s">
        <v>24</v>
      </c>
    </row>
    <row r="25" spans="1:6" ht="15">
      <c r="A25" s="5">
        <v>21</v>
      </c>
      <c r="B25" s="6" t="str">
        <f t="shared" si="0"/>
        <v>Petrus 1982 (1 IMP)</v>
      </c>
      <c r="C25" s="7">
        <v>35000</v>
      </c>
      <c r="D25" s="7">
        <v>50000</v>
      </c>
      <c r="E25" s="8" t="s">
        <v>29</v>
      </c>
      <c r="F25" s="9" t="s">
        <v>30</v>
      </c>
    </row>
    <row r="26" spans="1:6" ht="15">
      <c r="A26" s="5">
        <v>22</v>
      </c>
      <c r="B26" s="6" t="str">
        <f t="shared" si="0"/>
        <v>Château Lafite 1982 (10 BT)</v>
      </c>
      <c r="C26" s="7">
        <v>20000</v>
      </c>
      <c r="D26" s="7">
        <v>30000</v>
      </c>
      <c r="E26" s="8" t="s">
        <v>31</v>
      </c>
      <c r="F26" s="10" t="s">
        <v>32</v>
      </c>
    </row>
    <row r="27" spans="1:6" ht="15">
      <c r="A27" s="5">
        <v>23</v>
      </c>
      <c r="B27" s="6" t="str">
        <f t="shared" si="0"/>
        <v>Château Lafite 1982 (12 BT)</v>
      </c>
      <c r="C27" s="7">
        <v>24000</v>
      </c>
      <c r="D27" s="7">
        <v>35000</v>
      </c>
      <c r="E27" s="8" t="s">
        <v>33</v>
      </c>
      <c r="F27" s="9" t="s">
        <v>34</v>
      </c>
    </row>
    <row r="28" spans="1:6" ht="15">
      <c r="A28" s="5">
        <v>24</v>
      </c>
      <c r="B28" s="6" t="str">
        <f t="shared" si="0"/>
        <v>Château Mouton Rothschild 1982 (11 BT)</v>
      </c>
      <c r="C28" s="7">
        <v>11000</v>
      </c>
      <c r="D28" s="7">
        <v>16000</v>
      </c>
      <c r="E28" s="8" t="s">
        <v>35</v>
      </c>
      <c r="F28" s="10" t="s">
        <v>36</v>
      </c>
    </row>
    <row r="29" spans="1:6" ht="15">
      <c r="A29" s="5">
        <v>25</v>
      </c>
      <c r="B29" s="6" t="str">
        <f t="shared" si="0"/>
        <v>Château Mouton Rothschild 1982 (12 BT)</v>
      </c>
      <c r="C29" s="7">
        <v>12000</v>
      </c>
      <c r="D29" s="7">
        <v>18000</v>
      </c>
      <c r="E29" s="8" t="s">
        <v>37</v>
      </c>
      <c r="F29" s="9" t="s">
        <v>38</v>
      </c>
    </row>
    <row r="30" spans="1:6" ht="15">
      <c r="A30" s="5">
        <v>26</v>
      </c>
      <c r="B30" s="6" t="str">
        <f t="shared" si="0"/>
        <v>Petrus 1989 (10 BT)</v>
      </c>
      <c r="C30" s="7">
        <v>28000</v>
      </c>
      <c r="D30" s="7">
        <v>38000</v>
      </c>
      <c r="E30" s="8" t="s">
        <v>39</v>
      </c>
      <c r="F30" s="10" t="s">
        <v>40</v>
      </c>
    </row>
    <row r="31" spans="1:6" ht="15">
      <c r="A31" s="5">
        <v>27</v>
      </c>
      <c r="B31" s="6" t="str">
        <f t="shared" si="0"/>
        <v>Petrus 1976 (9 BT)</v>
      </c>
      <c r="C31" s="7">
        <v>7500</v>
      </c>
      <c r="D31" s="7">
        <v>11000</v>
      </c>
      <c r="E31" s="8" t="s">
        <v>41</v>
      </c>
      <c r="F31" s="9" t="s">
        <v>42</v>
      </c>
    </row>
    <row r="32" spans="1:6" ht="15">
      <c r="A32" s="5">
        <v>28</v>
      </c>
      <c r="B32" s="6" t="str">
        <f t="shared" si="0"/>
        <v>Petrus 1970 (9 BT)</v>
      </c>
      <c r="C32" s="7">
        <v>13000</v>
      </c>
      <c r="D32" s="7">
        <v>18000</v>
      </c>
      <c r="E32" s="8" t="s">
        <v>43</v>
      </c>
      <c r="F32" s="10" t="s">
        <v>44</v>
      </c>
    </row>
    <row r="33" spans="1:6" ht="15">
      <c r="A33" s="5">
        <v>29</v>
      </c>
      <c r="B33" s="6" t="str">
        <f t="shared" si="0"/>
        <v>Château Cheval Blanc 2000 (3 BT)</v>
      </c>
      <c r="C33" s="7">
        <v>1600</v>
      </c>
      <c r="D33" s="7">
        <v>2200</v>
      </c>
      <c r="E33" s="8" t="s">
        <v>45</v>
      </c>
      <c r="F33" s="9" t="s">
        <v>46</v>
      </c>
    </row>
    <row r="34" spans="1:6" ht="15">
      <c r="A34" s="5">
        <v>30</v>
      </c>
      <c r="B34" s="6" t="str">
        <f t="shared" si="0"/>
        <v>Château Cheval Blanc 1982 (2 BT)</v>
      </c>
      <c r="C34" s="7">
        <v>1300</v>
      </c>
      <c r="D34" s="7">
        <v>2000</v>
      </c>
      <c r="E34" s="8" t="s">
        <v>47</v>
      </c>
      <c r="F34" s="10" t="s">
        <v>48</v>
      </c>
    </row>
    <row r="35" spans="1:6" ht="15">
      <c r="A35" s="5">
        <v>31</v>
      </c>
      <c r="B35" s="6" t="str">
        <f t="shared" si="0"/>
        <v>Château Cheval Blanc 1982 (6 BT)</v>
      </c>
      <c r="C35" s="7">
        <v>4000</v>
      </c>
      <c r="D35" s="7">
        <v>6000</v>
      </c>
      <c r="E35" s="8" t="s">
        <v>49</v>
      </c>
      <c r="F35" s="9" t="s">
        <v>50</v>
      </c>
    </row>
    <row r="36" spans="1:6" ht="15">
      <c r="A36" s="5">
        <v>32</v>
      </c>
      <c r="B36" s="6" t="str">
        <f t="shared" si="0"/>
        <v>Château Ausone 1985 (3 BT)</v>
      </c>
      <c r="C36" s="7">
        <v>600</v>
      </c>
      <c r="D36" s="7">
        <v>800</v>
      </c>
      <c r="E36" s="8" t="s">
        <v>51</v>
      </c>
      <c r="F36" s="10" t="s">
        <v>52</v>
      </c>
    </row>
    <row r="37" spans="1:6" ht="15">
      <c r="A37" s="5">
        <v>33</v>
      </c>
      <c r="B37" s="6" t="str">
        <f t="shared" si="0"/>
        <v>Château Lafite 1989 (11 BT)</v>
      </c>
      <c r="C37" s="7">
        <v>4500</v>
      </c>
      <c r="D37" s="7">
        <v>6000</v>
      </c>
      <c r="E37" s="8" t="s">
        <v>53</v>
      </c>
      <c r="F37" s="9" t="s">
        <v>54</v>
      </c>
    </row>
    <row r="38" spans="1:6" ht="15">
      <c r="A38" s="5">
        <v>34</v>
      </c>
      <c r="B38" s="6" t="str">
        <f t="shared" si="0"/>
        <v>Château Lafite 1983 (6 BT)</v>
      </c>
      <c r="C38" s="7">
        <v>2400</v>
      </c>
      <c r="D38" s="7">
        <v>3200</v>
      </c>
      <c r="E38" s="8" t="s">
        <v>55</v>
      </c>
      <c r="F38" s="10" t="s">
        <v>56</v>
      </c>
    </row>
    <row r="39" spans="1:6" ht="15">
      <c r="A39" s="5">
        <v>35</v>
      </c>
      <c r="B39" s="6" t="str">
        <f t="shared" si="0"/>
        <v>Château Lafite 1982 (11 BT)</v>
      </c>
      <c r="C39" s="7">
        <v>13000</v>
      </c>
      <c r="D39" s="7">
        <v>18000</v>
      </c>
      <c r="E39" s="8" t="s">
        <v>57</v>
      </c>
      <c r="F39" s="9" t="s">
        <v>58</v>
      </c>
    </row>
    <row r="40" spans="1:6" ht="15">
      <c r="A40" s="5">
        <v>36</v>
      </c>
      <c r="B40" s="6" t="str">
        <f t="shared" si="0"/>
        <v>Château Lafite 1981 (4 BT)</v>
      </c>
      <c r="C40" s="7">
        <v>1600</v>
      </c>
      <c r="D40" s="7">
        <v>2200</v>
      </c>
      <c r="E40" s="8" t="s">
        <v>59</v>
      </c>
      <c r="F40" s="10" t="s">
        <v>60</v>
      </c>
    </row>
    <row r="41" spans="1:6" ht="15">
      <c r="A41" s="5">
        <v>37</v>
      </c>
      <c r="B41" s="6" t="str">
        <f t="shared" si="0"/>
        <v>Château Lafite 1978 (9 BT)</v>
      </c>
      <c r="C41" s="7">
        <v>3000</v>
      </c>
      <c r="D41" s="7">
        <v>4000</v>
      </c>
      <c r="E41" s="8" t="s">
        <v>61</v>
      </c>
      <c r="F41" s="9" t="s">
        <v>62</v>
      </c>
    </row>
    <row r="42" spans="1:6" ht="15">
      <c r="A42" s="5">
        <v>38</v>
      </c>
      <c r="B42" s="6" t="str">
        <f t="shared" si="0"/>
        <v>Château Lafite "Vertical" (4 BT)</v>
      </c>
      <c r="C42" s="7">
        <v>2600</v>
      </c>
      <c r="D42" s="7">
        <v>3500</v>
      </c>
      <c r="E42" s="8" t="s">
        <v>63</v>
      </c>
      <c r="F42" s="10" t="s">
        <v>64</v>
      </c>
    </row>
    <row r="43" spans="1:6" ht="15">
      <c r="A43" s="5">
        <v>39</v>
      </c>
      <c r="B43" s="6" t="str">
        <f t="shared" si="0"/>
        <v>Château Margaux 1975 (12 BT)</v>
      </c>
      <c r="C43" s="7">
        <v>3000</v>
      </c>
      <c r="D43" s="7">
        <v>3500</v>
      </c>
      <c r="E43" s="8" t="s">
        <v>65</v>
      </c>
      <c r="F43" s="9" t="s">
        <v>66</v>
      </c>
    </row>
    <row r="44" spans="1:6" ht="15">
      <c r="A44" s="5">
        <v>40</v>
      </c>
      <c r="B44" s="6" t="str">
        <f t="shared" si="0"/>
        <v>Château Margaux 1982 (5 BT)</v>
      </c>
      <c r="C44" s="7">
        <v>7500</v>
      </c>
      <c r="D44" s="7">
        <v>10000</v>
      </c>
      <c r="E44" s="8" t="s">
        <v>67</v>
      </c>
      <c r="F44" s="10" t="s">
        <v>68</v>
      </c>
    </row>
    <row r="45" spans="1:6" ht="15">
      <c r="A45" s="5">
        <v>41</v>
      </c>
      <c r="B45" s="6" t="str">
        <f t="shared" si="0"/>
        <v>Château Margaux 1982 (12 BT)</v>
      </c>
      <c r="C45" s="7">
        <v>5500</v>
      </c>
      <c r="D45" s="7">
        <v>7500</v>
      </c>
      <c r="E45" s="8" t="s">
        <v>69</v>
      </c>
      <c r="F45" s="9" t="s">
        <v>70</v>
      </c>
    </row>
    <row r="46" spans="1:6" ht="15">
      <c r="A46" s="5">
        <v>42</v>
      </c>
      <c r="B46" s="6" t="str">
        <f t="shared" si="0"/>
        <v>Château Margaux "Vertical" (7 BT)</v>
      </c>
      <c r="C46" s="7">
        <v>3200</v>
      </c>
      <c r="D46" s="7">
        <v>4500</v>
      </c>
      <c r="E46" s="8" t="s">
        <v>71</v>
      </c>
      <c r="F46" s="10" t="s">
        <v>72</v>
      </c>
    </row>
    <row r="47" spans="1:6" ht="15">
      <c r="A47" s="5">
        <v>43</v>
      </c>
      <c r="B47" s="6" t="str">
        <f t="shared" si="0"/>
        <v>Château Latour 1982 (2 BT)</v>
      </c>
      <c r="C47" s="7">
        <v>1800</v>
      </c>
      <c r="D47" s="7">
        <v>2400</v>
      </c>
      <c r="E47" s="8" t="s">
        <v>73</v>
      </c>
      <c r="F47" s="9" t="s">
        <v>74</v>
      </c>
    </row>
    <row r="48" spans="1:6" ht="15">
      <c r="A48" s="5">
        <v>44</v>
      </c>
      <c r="B48" s="6" t="str">
        <f t="shared" si="0"/>
        <v>Château Latour 1975 (2 BT)</v>
      </c>
      <c r="C48" s="7">
        <v>400</v>
      </c>
      <c r="D48" s="7">
        <v>600</v>
      </c>
      <c r="E48" s="8" t="s">
        <v>75</v>
      </c>
      <c r="F48" s="10" t="s">
        <v>76</v>
      </c>
    </row>
    <row r="49" spans="1:6" ht="15">
      <c r="A49" s="5">
        <v>45</v>
      </c>
      <c r="B49" s="6" t="str">
        <f t="shared" si="0"/>
        <v>Château Haut Brion 1983 (3 BT)</v>
      </c>
      <c r="C49" s="7">
        <v>650</v>
      </c>
      <c r="D49" s="7">
        <v>850</v>
      </c>
      <c r="E49" s="8" t="s">
        <v>77</v>
      </c>
      <c r="F49" s="9" t="s">
        <v>78</v>
      </c>
    </row>
    <row r="50" spans="1:6" ht="15">
      <c r="A50" s="5">
        <v>46</v>
      </c>
      <c r="B50" s="6" t="str">
        <f t="shared" si="0"/>
        <v>Château Haut Brion 1979 (8 BT)</v>
      </c>
      <c r="C50" s="7">
        <v>1600</v>
      </c>
      <c r="D50" s="7">
        <v>2000</v>
      </c>
      <c r="E50" s="8" t="s">
        <v>79</v>
      </c>
      <c r="F50" s="10" t="s">
        <v>80</v>
      </c>
    </row>
    <row r="51" spans="1:6" ht="15">
      <c r="A51" s="5">
        <v>47</v>
      </c>
      <c r="B51" s="6" t="str">
        <f t="shared" si="0"/>
        <v>Château Gruaud Larose 1975 (8 BT)</v>
      </c>
      <c r="C51" s="7">
        <v>400</v>
      </c>
      <c r="D51" s="7">
        <v>550</v>
      </c>
      <c r="E51" s="8" t="s">
        <v>81</v>
      </c>
      <c r="F51" s="9" t="s">
        <v>82</v>
      </c>
    </row>
    <row r="52" spans="1:6" ht="15">
      <c r="A52" s="5">
        <v>48</v>
      </c>
      <c r="B52" s="6" t="str">
        <f t="shared" si="0"/>
        <v>Château Lynch Bages "Vertical" (6 BT)</v>
      </c>
      <c r="C52" s="7">
        <v>500</v>
      </c>
      <c r="D52" s="7">
        <v>800</v>
      </c>
      <c r="E52" s="8" t="s">
        <v>83</v>
      </c>
      <c r="F52" s="10" t="s">
        <v>84</v>
      </c>
    </row>
    <row r="53" spans="1:6" ht="15">
      <c r="A53" s="5">
        <v>49</v>
      </c>
      <c r="B53" s="6" t="str">
        <f t="shared" si="0"/>
        <v>Château Pavie 1995 (4 BT)</v>
      </c>
      <c r="C53" s="7">
        <v>500</v>
      </c>
      <c r="D53" s="7">
        <v>700</v>
      </c>
      <c r="E53" s="8" t="s">
        <v>85</v>
      </c>
      <c r="F53" s="9" t="s">
        <v>86</v>
      </c>
    </row>
    <row r="54" spans="1:6" ht="15">
      <c r="A54" s="5">
        <v>50</v>
      </c>
      <c r="B54" s="6" t="str">
        <f t="shared" si="0"/>
        <v>Château Gloria "Vertical" (11 BT)</v>
      </c>
      <c r="C54" s="7">
        <v>300</v>
      </c>
      <c r="D54" s="7">
        <v>450</v>
      </c>
      <c r="E54" s="8" t="s">
        <v>87</v>
      </c>
      <c r="F54" s="10" t="s">
        <v>88</v>
      </c>
    </row>
    <row r="55" spans="1:6" ht="15">
      <c r="A55" s="5">
        <v>51</v>
      </c>
      <c r="B55" s="6" t="str">
        <f t="shared" si="0"/>
        <v>Château Haut Beychevelle Gloria 1979 (11 BT)</v>
      </c>
      <c r="C55" s="7">
        <v>150</v>
      </c>
      <c r="D55" s="7">
        <v>200</v>
      </c>
      <c r="E55" s="8" t="s">
        <v>89</v>
      </c>
      <c r="F55" s="9" t="s">
        <v>90</v>
      </c>
    </row>
    <row r="56" spans="1:6" ht="15">
      <c r="A56" s="5">
        <v>52</v>
      </c>
      <c r="B56" s="6" t="str">
        <f t="shared" si="0"/>
        <v>Corton Charlemagne 1988 Bonneau du Martray (10 BT)</v>
      </c>
      <c r="C56" s="7">
        <v>1300</v>
      </c>
      <c r="D56" s="7">
        <v>1800</v>
      </c>
      <c r="E56" s="8" t="s">
        <v>91</v>
      </c>
      <c r="F56" s="10" t="s">
        <v>92</v>
      </c>
    </row>
    <row r="57" spans="1:6" ht="15">
      <c r="A57" s="5">
        <v>53</v>
      </c>
      <c r="B57" s="6" t="str">
        <f t="shared" si="0"/>
        <v>Dom Pérignon 1983 (11 BT)</v>
      </c>
      <c r="C57" s="7">
        <v>1600</v>
      </c>
      <c r="D57" s="7">
        <v>2400</v>
      </c>
      <c r="E57" s="8" t="s">
        <v>93</v>
      </c>
      <c r="F57" s="9" t="s">
        <v>94</v>
      </c>
    </row>
    <row r="58" spans="1:6" ht="15">
      <c r="A58" s="5">
        <v>54</v>
      </c>
      <c r="B58" s="6" t="str">
        <f t="shared" si="0"/>
        <v>Mixed case (6 BT)</v>
      </c>
      <c r="C58" s="7">
        <v>1200</v>
      </c>
      <c r="D58" s="7">
        <v>1800</v>
      </c>
      <c r="E58" s="8" t="s">
        <v>95</v>
      </c>
      <c r="F58" s="10" t="s">
        <v>96</v>
      </c>
    </row>
    <row r="59" spans="1:6" ht="15">
      <c r="A59" s="5">
        <v>55</v>
      </c>
      <c r="B59" s="6" t="str">
        <f t="shared" si="0"/>
        <v>Louis Roederer, Cristal Brut 1983 (5 BT)</v>
      </c>
      <c r="C59" s="7">
        <v>750</v>
      </c>
      <c r="D59" s="7">
        <v>1000</v>
      </c>
      <c r="E59" s="8" t="s">
        <v>97</v>
      </c>
      <c r="F59" s="9" t="s">
        <v>98</v>
      </c>
    </row>
    <row r="60" spans="1:6" ht="15">
      <c r="A60" s="5">
        <v>56</v>
      </c>
      <c r="B60" s="6" t="str">
        <f t="shared" si="0"/>
        <v>Louis Roederer, Cristal Brut 1983 (12 BT)</v>
      </c>
      <c r="C60" s="7">
        <v>1800</v>
      </c>
      <c r="D60" s="7">
        <v>2400</v>
      </c>
      <c r="E60" s="8" t="s">
        <v>99</v>
      </c>
      <c r="F60" s="10" t="s">
        <v>100</v>
      </c>
    </row>
    <row r="61" spans="1:6" ht="15">
      <c r="A61" s="5">
        <v>57</v>
      </c>
      <c r="B61" s="6" t="str">
        <f t="shared" si="0"/>
        <v>Perrier Jouët, Rosé 1985 (5 BT)</v>
      </c>
      <c r="C61" s="7">
        <v>500</v>
      </c>
      <c r="D61" s="7">
        <v>700</v>
      </c>
      <c r="E61" s="8" t="s">
        <v>101</v>
      </c>
      <c r="F61" s="9" t="s">
        <v>102</v>
      </c>
    </row>
    <row r="62" spans="1:6" ht="15">
      <c r="A62" s="5">
        <v>58</v>
      </c>
      <c r="B62" s="6" t="str">
        <f t="shared" si="0"/>
        <v>Mixed case (5 BT)</v>
      </c>
      <c r="C62" s="7">
        <v>950</v>
      </c>
      <c r="D62" s="7">
        <v>1300</v>
      </c>
      <c r="E62" s="8" t="s">
        <v>103</v>
      </c>
      <c r="F62" s="10" t="s">
        <v>104</v>
      </c>
    </row>
    <row r="63" spans="1:6" ht="15">
      <c r="A63" s="5">
        <v>59</v>
      </c>
      <c r="B63" s="6" t="str">
        <f t="shared" si="0"/>
        <v>Mixed case (7 BT)</v>
      </c>
      <c r="C63" s="7">
        <v>300</v>
      </c>
      <c r="D63" s="7">
        <v>500</v>
      </c>
      <c r="E63" s="8" t="s">
        <v>105</v>
      </c>
      <c r="F63" s="9" t="s">
        <v>106</v>
      </c>
    </row>
    <row r="64" spans="1:6" ht="15">
      <c r="A64" s="5">
        <v>60</v>
      </c>
      <c r="B64" s="6" t="str">
        <f t="shared" si="0"/>
        <v>La Tâche 1995 Domaine de la Romanée-Conti (3 BT)</v>
      </c>
      <c r="C64" s="7">
        <v>8500</v>
      </c>
      <c r="D64" s="7">
        <v>9500</v>
      </c>
      <c r="E64" s="8" t="s">
        <v>107</v>
      </c>
      <c r="F64" s="10" t="s">
        <v>108</v>
      </c>
    </row>
    <row r="65" spans="1:6" ht="15">
      <c r="A65" s="5">
        <v>61</v>
      </c>
      <c r="B65" s="6" t="str">
        <f t="shared" si="0"/>
        <v>La Tâche 1991 Domaine de la Romanée-Conti (6 BT)</v>
      </c>
      <c r="C65" s="7">
        <v>20000</v>
      </c>
      <c r="D65" s="7">
        <v>28000</v>
      </c>
      <c r="E65" s="8" t="s">
        <v>109</v>
      </c>
      <c r="F65" s="9" t="s">
        <v>110</v>
      </c>
    </row>
    <row r="66" spans="1:6" ht="15">
      <c r="A66" s="5">
        <v>62</v>
      </c>
      <c r="B66" s="6" t="str">
        <f t="shared" si="0"/>
        <v>La Tâche 1989 Domaine de la Romanée-Conti (2 BT)</v>
      </c>
      <c r="C66" s="7">
        <v>5000</v>
      </c>
      <c r="D66" s="7">
        <v>6000</v>
      </c>
      <c r="E66" s="8" t="s">
        <v>111</v>
      </c>
      <c r="F66" s="10" t="s">
        <v>112</v>
      </c>
    </row>
    <row r="67" spans="1:6" ht="15">
      <c r="A67" s="5">
        <v>63</v>
      </c>
      <c r="B67" s="6" t="str">
        <f t="shared" si="0"/>
        <v>Nuits St. Georges, Les Lavières 1999 Domaine Leroy (10 BT)</v>
      </c>
      <c r="C67" s="7">
        <v>10000</v>
      </c>
      <c r="D67" s="7">
        <v>15000</v>
      </c>
      <c r="E67" s="8" t="s">
        <v>113</v>
      </c>
      <c r="F67" s="9" t="s">
        <v>114</v>
      </c>
    </row>
    <row r="68" spans="1:6" ht="15">
      <c r="A68" s="5">
        <v>64</v>
      </c>
      <c r="B68" s="6" t="str">
        <f t="shared" si="0"/>
        <v>Nuits St. Georges, Les Lavières 1999 Domaine Leroy (12 BT)</v>
      </c>
      <c r="C68" s="7">
        <v>12000</v>
      </c>
      <c r="D68" s="7">
        <v>19000</v>
      </c>
      <c r="E68" s="8" t="s">
        <v>115</v>
      </c>
      <c r="F68" s="10" t="s">
        <v>116</v>
      </c>
    </row>
    <row r="69" spans="1:6" ht="15">
      <c r="A69" s="5">
        <v>65</v>
      </c>
      <c r="B69" s="6" t="str">
        <f t="shared" si="0"/>
        <v>Nuits St. Georges, Aux Boudots 1999 Domaine Leroy (6 BT)</v>
      </c>
      <c r="C69" s="7">
        <v>6000</v>
      </c>
      <c r="D69" s="7">
        <v>9000</v>
      </c>
      <c r="E69" s="8" t="s">
        <v>117</v>
      </c>
      <c r="F69" s="9" t="s">
        <v>118</v>
      </c>
    </row>
    <row r="70" spans="1:6" ht="15">
      <c r="A70" s="5">
        <v>66</v>
      </c>
      <c r="B70" s="6" t="str">
        <f t="shared" si="0"/>
        <v>Vosne Romanée, Les Beaux Monts 2000 Domaine Leroy (12 BT)</v>
      </c>
      <c r="C70" s="7">
        <v>14000</v>
      </c>
      <c r="D70" s="7">
        <v>17000</v>
      </c>
      <c r="E70" s="8" t="s">
        <v>119</v>
      </c>
      <c r="F70" s="10" t="s">
        <v>120</v>
      </c>
    </row>
    <row r="71" spans="1:6" ht="15">
      <c r="A71" s="5">
        <v>67</v>
      </c>
      <c r="B71" s="6" t="str">
        <f t="shared" si="0"/>
        <v>Vosne Romanée, Les Beaux Monts 1999 Domaine Leroy (6 BT)</v>
      </c>
      <c r="C71" s="7">
        <v>9000</v>
      </c>
      <c r="D71" s="7">
        <v>12000</v>
      </c>
      <c r="E71" s="8" t="s">
        <v>121</v>
      </c>
      <c r="F71" s="9" t="s">
        <v>122</v>
      </c>
    </row>
    <row r="72" spans="1:6" ht="15">
      <c r="A72" s="5">
        <v>68</v>
      </c>
      <c r="B72" s="6" t="str">
        <f t="shared" si="0"/>
        <v>Romanée St. Vivant 1999 Domaine Leroy (1 BT)</v>
      </c>
      <c r="C72" s="7">
        <v>3800</v>
      </c>
      <c r="D72" s="7">
        <v>4500</v>
      </c>
      <c r="E72" s="8" t="s">
        <v>123</v>
      </c>
      <c r="F72" s="10" t="s">
        <v>124</v>
      </c>
    </row>
    <row r="73" spans="1:6" ht="15">
      <c r="A73" s="5">
        <v>69</v>
      </c>
      <c r="B73" s="6" t="str">
        <f t="shared" si="0"/>
        <v>Chambertin 1998 Domaine Armand Rousseau (4 BT)</v>
      </c>
      <c r="C73" s="7">
        <v>5500</v>
      </c>
      <c r="D73" s="7">
        <v>6500</v>
      </c>
      <c r="E73" s="8" t="s">
        <v>125</v>
      </c>
      <c r="F73" s="9" t="s">
        <v>126</v>
      </c>
    </row>
    <row r="74" spans="1:6" ht="15">
      <c r="A74" s="5">
        <v>70</v>
      </c>
      <c r="B74" s="6" t="str">
        <f t="shared" si="0"/>
        <v>Chambertin, Clos de Bèze 2000 Domaine Armand Rousseau (7 BT)</v>
      </c>
      <c r="C74" s="7">
        <v>8500</v>
      </c>
      <c r="D74" s="7">
        <v>11000</v>
      </c>
      <c r="E74" s="8" t="s">
        <v>127</v>
      </c>
      <c r="F74" s="10" t="s">
        <v>128</v>
      </c>
    </row>
    <row r="75" spans="1:6" ht="15">
      <c r="A75" s="5">
        <v>71</v>
      </c>
      <c r="B75" s="6" t="str">
        <f t="shared" si="0"/>
        <v>Chambertin, Clos de Bèze 2000 Domaine Armand Rousseau (12 BT)</v>
      </c>
      <c r="C75" s="7">
        <v>14000</v>
      </c>
      <c r="D75" s="7">
        <v>19000</v>
      </c>
      <c r="E75" s="8" t="s">
        <v>129</v>
      </c>
      <c r="F75" s="9" t="s">
        <v>130</v>
      </c>
    </row>
    <row r="76" spans="1:6" ht="15">
      <c r="A76" s="5">
        <v>72</v>
      </c>
      <c r="B76" s="6" t="str">
        <f t="shared" si="0"/>
        <v>Gevrey Chambertin, Clos St. Jacques Domaine Armand Rousseau "Vertical" (2 BT)</v>
      </c>
      <c r="C76" s="7">
        <v>1500</v>
      </c>
      <c r="D76" s="7">
        <v>2200</v>
      </c>
      <c r="E76" s="8" t="s">
        <v>131</v>
      </c>
      <c r="F76" s="10" t="s">
        <v>132</v>
      </c>
    </row>
    <row r="77" spans="1:6" ht="15">
      <c r="A77" s="5">
        <v>73</v>
      </c>
      <c r="B77" s="6" t="str">
        <f t="shared" si="0"/>
        <v>Clos de la Roche, Cuvée Vieilles Vignes 1997 Domaine Ponsot (8 BT)</v>
      </c>
      <c r="C77" s="7">
        <v>1600</v>
      </c>
      <c r="D77" s="7">
        <v>3200</v>
      </c>
      <c r="E77" s="8" t="s">
        <v>133</v>
      </c>
      <c r="F77" s="9" t="s">
        <v>134</v>
      </c>
    </row>
    <row r="78" spans="1:6" ht="15">
      <c r="A78" s="5">
        <v>74</v>
      </c>
      <c r="B78" s="6" t="str">
        <f t="shared" si="0"/>
        <v>Grands Echézeaux 2002 Joseph Drouhin (12 BT)</v>
      </c>
      <c r="C78" s="7">
        <v>2800</v>
      </c>
      <c r="D78" s="7">
        <v>4000</v>
      </c>
      <c r="E78" s="8" t="s">
        <v>135</v>
      </c>
      <c r="F78" s="10" t="s">
        <v>136</v>
      </c>
    </row>
    <row r="79" spans="1:6" ht="15">
      <c r="A79" s="5">
        <v>75</v>
      </c>
      <c r="B79" s="6" t="str">
        <f t="shared" si="0"/>
        <v>Meursault 1999 J.-F. Coche-Dury (6 BT)</v>
      </c>
      <c r="C79" s="7">
        <v>3200</v>
      </c>
      <c r="D79" s="7">
        <v>4800</v>
      </c>
      <c r="E79" s="8" t="s">
        <v>137</v>
      </c>
      <c r="F79" s="9" t="s">
        <v>138</v>
      </c>
    </row>
    <row r="80" spans="1:6" ht="15">
      <c r="A80" s="5">
        <v>76</v>
      </c>
      <c r="B80" s="6" t="str">
        <f t="shared" si="0"/>
        <v>Meursault 1999 J.-F. Coche-Dury (12 BT)</v>
      </c>
      <c r="C80" s="7">
        <v>6500</v>
      </c>
      <c r="D80" s="7">
        <v>9500</v>
      </c>
      <c r="E80" s="8" t="s">
        <v>139</v>
      </c>
      <c r="F80" s="10" t="s">
        <v>140</v>
      </c>
    </row>
    <row r="81" spans="1:6" ht="15">
      <c r="A81" s="5">
        <v>77</v>
      </c>
      <c r="B81" s="6" t="str">
        <f t="shared" si="0"/>
        <v>Chevalier Montrachet 2002 Domaine Leflaive (2 BT)</v>
      </c>
      <c r="C81" s="7">
        <v>1000</v>
      </c>
      <c r="D81" s="7">
        <v>1500</v>
      </c>
      <c r="E81" s="8" t="s">
        <v>141</v>
      </c>
      <c r="F81" s="9" t="s">
        <v>142</v>
      </c>
    </row>
    <row r="82" spans="1:6" ht="15">
      <c r="A82" s="5">
        <v>78</v>
      </c>
      <c r="B82" s="6" t="str">
        <f t="shared" si="0"/>
        <v>Chevalier Montrachet 2002 Domaine Leflaive (12 BT)</v>
      </c>
      <c r="C82" s="7">
        <v>6000</v>
      </c>
      <c r="D82" s="7">
        <v>9000</v>
      </c>
      <c r="E82" s="8" t="s">
        <v>143</v>
      </c>
      <c r="F82" s="10" t="s">
        <v>144</v>
      </c>
    </row>
    <row r="83" spans="1:6" ht="15">
      <c r="A83" s="5">
        <v>79</v>
      </c>
      <c r="B83" s="6" t="str">
        <f t="shared" si="0"/>
        <v>Bâtard Montrachet 2000 Domaine Leflaive (11 BT)</v>
      </c>
      <c r="C83" s="7">
        <v>3800</v>
      </c>
      <c r="D83" s="7">
        <v>5000</v>
      </c>
      <c r="E83" s="8" t="s">
        <v>145</v>
      </c>
      <c r="F83" s="9" t="s">
        <v>146</v>
      </c>
    </row>
    <row r="84" spans="1:6" ht="15">
      <c r="A84" s="5">
        <v>80</v>
      </c>
      <c r="B84" s="6" t="str">
        <f t="shared" si="0"/>
        <v>Bâtard Montrachet 1999 Domaine Leflaive (11 BT)</v>
      </c>
      <c r="C84" s="7">
        <v>5000</v>
      </c>
      <c r="D84" s="7">
        <v>7000</v>
      </c>
      <c r="E84" s="8" t="s">
        <v>147</v>
      </c>
      <c r="F84" s="10" t="s">
        <v>148</v>
      </c>
    </row>
    <row r="85" spans="1:6" ht="15">
      <c r="A85" s="5">
        <v>81</v>
      </c>
      <c r="B85" s="6" t="str">
        <f t="shared" si="0"/>
        <v>Puligny Montrachet, Les Pucelles 1999 Domaine Leflaive (6 BT)</v>
      </c>
      <c r="C85" s="7">
        <v>750</v>
      </c>
      <c r="D85" s="7">
        <v>1100</v>
      </c>
      <c r="E85" s="8" t="s">
        <v>149</v>
      </c>
      <c r="F85" s="9" t="s">
        <v>150</v>
      </c>
    </row>
    <row r="86" spans="1:6" ht="15">
      <c r="A86" s="5">
        <v>82</v>
      </c>
      <c r="B86" s="6" t="str">
        <f t="shared" si="0"/>
        <v>Puligny Montrachet, Les Pucelles 1996 Domaine Leflaive (9 BT)</v>
      </c>
      <c r="C86" s="7">
        <v>2200</v>
      </c>
      <c r="D86" s="7">
        <v>3200</v>
      </c>
      <c r="E86" s="8" t="s">
        <v>151</v>
      </c>
      <c r="F86" s="10" t="s">
        <v>152</v>
      </c>
    </row>
    <row r="87" spans="1:6" ht="15">
      <c r="A87" s="5">
        <v>83</v>
      </c>
      <c r="B87" s="6" t="str">
        <f t="shared" si="0"/>
        <v>Puligny Montrachet, Clavoillon 2002 Domaine Leflaive (9 BT)</v>
      </c>
      <c r="C87" s="7">
        <v>1000</v>
      </c>
      <c r="D87" s="7">
        <v>1500</v>
      </c>
      <c r="E87" s="8" t="s">
        <v>153</v>
      </c>
      <c r="F87" s="9" t="s">
        <v>154</v>
      </c>
    </row>
    <row r="88" spans="1:6" ht="15">
      <c r="A88" s="5">
        <v>84</v>
      </c>
      <c r="B88" s="6" t="str">
        <f t="shared" si="0"/>
        <v>Puligny Montrachet, Clavoillon 2000 Domaine Leflaive (8 BT)</v>
      </c>
      <c r="C88" s="7">
        <v>800</v>
      </c>
      <c r="D88" s="7">
        <v>1200</v>
      </c>
      <c r="E88" s="8" t="s">
        <v>155</v>
      </c>
      <c r="F88" s="10" t="s">
        <v>156</v>
      </c>
    </row>
    <row r="89" spans="1:6" ht="15">
      <c r="A89" s="5">
        <v>85</v>
      </c>
      <c r="B89" s="6" t="str">
        <f t="shared" si="0"/>
        <v>Puligny Montrachet, Clavoillon 1990 Domaine Leflaive (3 BT)</v>
      </c>
      <c r="C89" s="7">
        <v>300</v>
      </c>
      <c r="D89" s="7">
        <v>400</v>
      </c>
      <c r="E89" s="8" t="s">
        <v>157</v>
      </c>
      <c r="F89" s="9" t="s">
        <v>158</v>
      </c>
    </row>
    <row r="90" spans="1:6" ht="15">
      <c r="A90" s="5">
        <v>86</v>
      </c>
      <c r="B90" s="6" t="str">
        <f t="shared" si="0"/>
        <v>Meursault, Sous Le Dos d'Ane 2002 Domaine Leflaive (11 BT)</v>
      </c>
      <c r="C90" s="7">
        <v>1100</v>
      </c>
      <c r="D90" s="7">
        <v>1600</v>
      </c>
      <c r="E90" s="8" t="s">
        <v>159</v>
      </c>
      <c r="F90" s="10" t="s">
        <v>160</v>
      </c>
    </row>
    <row r="91" spans="1:6" ht="15">
      <c r="A91" s="5">
        <v>87</v>
      </c>
      <c r="B91" s="6" t="str">
        <f t="shared" si="0"/>
        <v>Meursault, Charmes 1990 Domaine des Comtes Lafon (2 BT)</v>
      </c>
      <c r="C91" s="7">
        <v>400</v>
      </c>
      <c r="D91" s="7">
        <v>600</v>
      </c>
      <c r="E91" s="8" t="s">
        <v>161</v>
      </c>
      <c r="F91" s="9" t="s">
        <v>162</v>
      </c>
    </row>
    <row r="92" spans="1:6" ht="15">
      <c r="A92" s="5">
        <v>88</v>
      </c>
      <c r="B92" s="6" t="str">
        <f t="shared" si="0"/>
        <v>Montrachet, Marquis de Laguiche 1999 Joseph Drouhin (2 BT)</v>
      </c>
      <c r="C92" s="7">
        <v>700</v>
      </c>
      <c r="D92" s="7">
        <v>900</v>
      </c>
      <c r="E92" s="8" t="s">
        <v>163</v>
      </c>
      <c r="F92" s="10" t="s">
        <v>164</v>
      </c>
    </row>
    <row r="93" spans="1:6" ht="15">
      <c r="A93" s="5">
        <v>89</v>
      </c>
      <c r="B93" s="6" t="str">
        <f t="shared" si="0"/>
        <v>Montrachet, Marquis de Laguiche 1997 Joseph Drouhin (10 BT)</v>
      </c>
      <c r="C93" s="7">
        <v>2600</v>
      </c>
      <c r="D93" s="7">
        <v>3500</v>
      </c>
      <c r="E93" s="8" t="s">
        <v>165</v>
      </c>
      <c r="F93" s="9" t="s">
        <v>166</v>
      </c>
    </row>
    <row r="94" spans="1:6" ht="15">
      <c r="A94" s="5">
        <v>90</v>
      </c>
      <c r="B94" s="6" t="str">
        <f t="shared" si="0"/>
        <v>Montrachet, Marquis de Laguiche 1996 Joseph Drouhin (5 BT)</v>
      </c>
      <c r="C94" s="7">
        <v>2000</v>
      </c>
      <c r="D94" s="7">
        <v>3000</v>
      </c>
      <c r="E94" s="8" t="s">
        <v>167</v>
      </c>
      <c r="F94" s="10" t="s">
        <v>168</v>
      </c>
    </row>
    <row r="95" spans="1:6" ht="15">
      <c r="A95" s="5">
        <v>91</v>
      </c>
      <c r="B95" s="6" t="str">
        <f t="shared" si="0"/>
        <v>Chevalier Montrachet, Les Demoiselles 2000 Louis Jadot (7 BT)</v>
      </c>
      <c r="C95" s="7">
        <v>1200</v>
      </c>
      <c r="D95" s="7">
        <v>1600</v>
      </c>
      <c r="E95" s="8" t="s">
        <v>169</v>
      </c>
      <c r="F95" s="9" t="s">
        <v>170</v>
      </c>
    </row>
    <row r="96" spans="1:6" ht="15">
      <c r="A96" s="5">
        <v>92</v>
      </c>
      <c r="B96" s="6" t="str">
        <f t="shared" si="0"/>
        <v>Chevalier Montrachet 1995 Maison Henri Boillot (6 BT)</v>
      </c>
      <c r="C96" s="7">
        <v>600</v>
      </c>
      <c r="D96" s="7">
        <v>750</v>
      </c>
      <c r="E96" s="8" t="s">
        <v>171</v>
      </c>
      <c r="F96" s="10" t="s">
        <v>172</v>
      </c>
    </row>
    <row r="97" spans="1:6" ht="15">
      <c r="A97" s="5">
        <v>93</v>
      </c>
      <c r="B97" s="6" t="str">
        <f t="shared" si="0"/>
        <v>Chevalier Montrachet 1991 Bouchard Père et Fils (7 BT)</v>
      </c>
      <c r="C97" s="7">
        <v>700</v>
      </c>
      <c r="D97" s="7">
        <v>900</v>
      </c>
      <c r="E97" s="8" t="s">
        <v>173</v>
      </c>
      <c r="F97" s="9" t="s">
        <v>174</v>
      </c>
    </row>
    <row r="98" spans="1:6" ht="15">
      <c r="A98" s="5">
        <v>94</v>
      </c>
      <c r="B98" s="6" t="str">
        <f t="shared" si="0"/>
        <v>Chevalier Montrachet 2008 Michel Niellon (4 BT)</v>
      </c>
      <c r="C98" s="7">
        <v>1000</v>
      </c>
      <c r="D98" s="7">
        <v>1500</v>
      </c>
      <c r="E98" s="8" t="s">
        <v>175</v>
      </c>
      <c r="F98" s="10" t="s">
        <v>176</v>
      </c>
    </row>
    <row r="99" spans="1:6" ht="15">
      <c r="A99" s="5">
        <v>95</v>
      </c>
      <c r="B99" s="6" t="str">
        <f t="shared" si="0"/>
        <v>Chevalier Montrachet 2004 Michel Niellon (8 BT)</v>
      </c>
      <c r="C99" s="7">
        <v>2000</v>
      </c>
      <c r="D99" s="7">
        <v>2600</v>
      </c>
      <c r="E99" s="8" t="s">
        <v>177</v>
      </c>
      <c r="F99" s="9" t="s">
        <v>178</v>
      </c>
    </row>
    <row r="100" spans="1:6" ht="15">
      <c r="A100" s="5">
        <v>96</v>
      </c>
      <c r="B100" s="6" t="str">
        <f t="shared" si="0"/>
        <v>Bâtard Montrachet 1999 Michel Niellon (6 BT)</v>
      </c>
      <c r="C100" s="7">
        <v>750</v>
      </c>
      <c r="D100" s="7">
        <v>1000</v>
      </c>
      <c r="E100" s="8" t="s">
        <v>179</v>
      </c>
      <c r="F100" s="10" t="s">
        <v>180</v>
      </c>
    </row>
    <row r="101" spans="1:6" ht="15">
      <c r="A101" s="5">
        <v>97</v>
      </c>
      <c r="B101" s="6" t="str">
        <f t="shared" si="0"/>
        <v>Hermitage Blanc 1995 Jean-Louis Chave (7 BT)</v>
      </c>
      <c r="C101" s="7">
        <v>1000</v>
      </c>
      <c r="D101" s="7">
        <v>1400</v>
      </c>
      <c r="E101" s="8" t="s">
        <v>181</v>
      </c>
      <c r="F101" s="9" t="s">
        <v>182</v>
      </c>
    </row>
    <row r="102" spans="1:6" ht="15">
      <c r="A102" s="5">
        <v>98</v>
      </c>
      <c r="B102" s="6" t="str">
        <f t="shared" si="0"/>
        <v>Château Mouton Rothschild 2003 (12 BT)</v>
      </c>
      <c r="C102" s="7">
        <v>4500</v>
      </c>
      <c r="D102" s="7">
        <v>6000</v>
      </c>
      <c r="E102" s="8" t="s">
        <v>183</v>
      </c>
      <c r="F102" s="10" t="s">
        <v>184</v>
      </c>
    </row>
    <row r="103" spans="1:6" ht="15">
      <c r="A103" s="5">
        <v>99</v>
      </c>
      <c r="B103" s="6" t="str">
        <f t="shared" si="0"/>
        <v>Château Mouton Rothschild 2003 (12 BT)</v>
      </c>
      <c r="C103" s="7">
        <v>4500</v>
      </c>
      <c r="D103" s="7">
        <v>6000</v>
      </c>
      <c r="E103" s="8" t="s">
        <v>185</v>
      </c>
      <c r="F103" s="9" t="s">
        <v>184</v>
      </c>
    </row>
    <row r="104" spans="1:6" ht="15">
      <c r="A104" s="5">
        <v>100</v>
      </c>
      <c r="B104" s="6" t="str">
        <f t="shared" si="0"/>
        <v>Château Mouton Rothschild 2003 (12 BT)</v>
      </c>
      <c r="C104" s="7">
        <v>4500</v>
      </c>
      <c r="D104" s="7">
        <v>6000</v>
      </c>
      <c r="E104" s="8" t="s">
        <v>186</v>
      </c>
      <c r="F104" s="10" t="s">
        <v>184</v>
      </c>
    </row>
    <row r="105" spans="1:6" ht="15">
      <c r="A105" s="5">
        <v>101</v>
      </c>
      <c r="B105" s="6" t="str">
        <f t="shared" si="0"/>
        <v>Château Mouton Rothschild 2003 (12 BT)</v>
      </c>
      <c r="C105" s="7">
        <v>4500</v>
      </c>
      <c r="D105" s="7">
        <v>6000</v>
      </c>
      <c r="E105" s="8" t="s">
        <v>187</v>
      </c>
      <c r="F105" s="9" t="s">
        <v>184</v>
      </c>
    </row>
    <row r="106" spans="1:6" ht="15">
      <c r="A106" s="5">
        <v>102</v>
      </c>
      <c r="B106" s="6" t="str">
        <f t="shared" si="0"/>
        <v>Château Mouton Rothschild 2000 (12 BT)</v>
      </c>
      <c r="C106" s="7">
        <v>15000</v>
      </c>
      <c r="D106" s="7">
        <v>22000</v>
      </c>
      <c r="E106" s="8" t="s">
        <v>188</v>
      </c>
      <c r="F106" s="10" t="s">
        <v>189</v>
      </c>
    </row>
    <row r="107" spans="1:6" ht="15">
      <c r="A107" s="5">
        <v>103</v>
      </c>
      <c r="B107" s="6" t="str">
        <f t="shared" si="0"/>
        <v>Château Mouton Rothschild 2000 (12 BT)</v>
      </c>
      <c r="C107" s="7">
        <v>15000</v>
      </c>
      <c r="D107" s="7">
        <v>22000</v>
      </c>
      <c r="E107" s="8" t="s">
        <v>190</v>
      </c>
      <c r="F107" s="9" t="s">
        <v>189</v>
      </c>
    </row>
    <row r="108" spans="1:6" ht="15">
      <c r="A108" s="5">
        <v>104</v>
      </c>
      <c r="B108" s="6" t="str">
        <f t="shared" si="0"/>
        <v>Château Mouton Rothschild 1999 (12 BT)</v>
      </c>
      <c r="C108" s="7">
        <v>4200</v>
      </c>
      <c r="D108" s="7">
        <v>5000</v>
      </c>
      <c r="E108" s="8" t="s">
        <v>191</v>
      </c>
      <c r="F108" s="10" t="s">
        <v>192</v>
      </c>
    </row>
    <row r="109" spans="1:6" ht="15">
      <c r="A109" s="5">
        <v>105</v>
      </c>
      <c r="B109" s="6" t="str">
        <f t="shared" si="0"/>
        <v>Château Mouton Rothschild 1997 (12 BT)</v>
      </c>
      <c r="C109" s="7">
        <v>3500</v>
      </c>
      <c r="D109" s="7">
        <v>5000</v>
      </c>
      <c r="E109" s="8" t="s">
        <v>193</v>
      </c>
      <c r="F109" s="9" t="s">
        <v>194</v>
      </c>
    </row>
    <row r="110" spans="1:6" ht="15">
      <c r="A110" s="5">
        <v>106</v>
      </c>
      <c r="B110" s="6" t="str">
        <f t="shared" si="0"/>
        <v>Château Mouton Rothschild 1997 (12 BT)</v>
      </c>
      <c r="C110" s="7">
        <v>3500</v>
      </c>
      <c r="D110" s="7">
        <v>5000</v>
      </c>
      <c r="E110" s="8" t="s">
        <v>195</v>
      </c>
      <c r="F110" s="10" t="s">
        <v>194</v>
      </c>
    </row>
    <row r="111" spans="1:6" ht="15">
      <c r="A111" s="5">
        <v>107</v>
      </c>
      <c r="B111" s="6" t="str">
        <f t="shared" si="0"/>
        <v>Château Mouton Rothschild 1995 (4 BT)</v>
      </c>
      <c r="C111" s="7">
        <v>1500</v>
      </c>
      <c r="D111" s="7">
        <v>2000</v>
      </c>
      <c r="E111" s="8" t="s">
        <v>196</v>
      </c>
      <c r="F111" s="9" t="s">
        <v>197</v>
      </c>
    </row>
    <row r="112" spans="1:6" ht="15">
      <c r="A112" s="5">
        <v>108</v>
      </c>
      <c r="B112" s="6" t="str">
        <f t="shared" si="0"/>
        <v>Château Mouton Rothschild 1995 (12 BT)</v>
      </c>
      <c r="C112" s="7">
        <v>4500</v>
      </c>
      <c r="D112" s="7">
        <v>6000</v>
      </c>
      <c r="E112" s="8" t="s">
        <v>198</v>
      </c>
      <c r="F112" s="10" t="s">
        <v>199</v>
      </c>
    </row>
    <row r="113" spans="1:6" ht="15">
      <c r="A113" s="5">
        <v>109</v>
      </c>
      <c r="B113" s="6" t="str">
        <f t="shared" si="0"/>
        <v>Château Mouton Rothschild 1995 (12 BT)</v>
      </c>
      <c r="C113" s="7">
        <v>4500</v>
      </c>
      <c r="D113" s="7">
        <v>6000</v>
      </c>
      <c r="E113" s="8" t="s">
        <v>200</v>
      </c>
      <c r="F113" s="9" t="s">
        <v>199</v>
      </c>
    </row>
    <row r="114" spans="1:6" ht="15">
      <c r="A114" s="5">
        <v>110</v>
      </c>
      <c r="B114" s="6" t="str">
        <f t="shared" si="0"/>
        <v>Château Mouton Rothschild 1988 (8 BT)</v>
      </c>
      <c r="C114" s="7">
        <v>2400</v>
      </c>
      <c r="D114" s="7">
        <v>3000</v>
      </c>
      <c r="E114" s="8" t="s">
        <v>201</v>
      </c>
      <c r="F114" s="10" t="s">
        <v>202</v>
      </c>
    </row>
    <row r="115" spans="1:6" ht="15">
      <c r="A115" s="5">
        <v>111</v>
      </c>
      <c r="B115" s="6" t="str">
        <f t="shared" si="0"/>
        <v>Château Mouton Rothschild 1988 (12 BT)</v>
      </c>
      <c r="C115" s="7">
        <v>3800</v>
      </c>
      <c r="D115" s="7">
        <v>4800</v>
      </c>
      <c r="E115" s="8" t="s">
        <v>203</v>
      </c>
      <c r="F115" s="9" t="s">
        <v>204</v>
      </c>
    </row>
    <row r="116" spans="1:6" ht="15">
      <c r="A116" s="5">
        <v>112</v>
      </c>
      <c r="B116" s="6" t="str">
        <f t="shared" si="0"/>
        <v>Château Mouton Rothschild 1988 (12 BT)</v>
      </c>
      <c r="C116" s="7">
        <v>3800</v>
      </c>
      <c r="D116" s="7">
        <v>4800</v>
      </c>
      <c r="E116" s="8" t="s">
        <v>205</v>
      </c>
      <c r="F116" s="10" t="s">
        <v>204</v>
      </c>
    </row>
    <row r="117" spans="1:6" ht="15">
      <c r="A117" s="5">
        <v>113</v>
      </c>
      <c r="B117" s="6" t="str">
        <f t="shared" si="0"/>
        <v>Château Mouton Rothschild 1986 (8 BT)</v>
      </c>
      <c r="C117" s="7">
        <v>5500</v>
      </c>
      <c r="D117" s="7">
        <v>6500</v>
      </c>
      <c r="E117" s="8" t="s">
        <v>206</v>
      </c>
      <c r="F117" s="9" t="s">
        <v>207</v>
      </c>
    </row>
    <row r="118" spans="1:6" ht="15">
      <c r="A118" s="5">
        <v>114</v>
      </c>
      <c r="B118" s="6" t="str">
        <f t="shared" si="0"/>
        <v>Château Mouton Rothschild 1982 (10 BT)</v>
      </c>
      <c r="C118" s="7">
        <v>7500</v>
      </c>
      <c r="D118" s="7">
        <v>9000</v>
      </c>
      <c r="E118" s="8" t="s">
        <v>208</v>
      </c>
      <c r="F118" s="10" t="s">
        <v>209</v>
      </c>
    </row>
    <row r="119" spans="1:6" ht="15">
      <c r="A119" s="5">
        <v>115</v>
      </c>
      <c r="B119" s="6" t="str">
        <f t="shared" si="0"/>
        <v>Château Haut Brion 2003 (12 BT)</v>
      </c>
      <c r="C119" s="7">
        <v>3500</v>
      </c>
      <c r="D119" s="7">
        <v>5000</v>
      </c>
      <c r="E119" s="8" t="s">
        <v>210</v>
      </c>
      <c r="F119" s="9" t="s">
        <v>211</v>
      </c>
    </row>
    <row r="120" spans="1:6" ht="15">
      <c r="A120" s="5">
        <v>116</v>
      </c>
      <c r="B120" s="6" t="str">
        <f t="shared" si="0"/>
        <v>Château Haut Brion 2003 (12 BT)</v>
      </c>
      <c r="C120" s="7">
        <v>3500</v>
      </c>
      <c r="D120" s="7">
        <v>5000</v>
      </c>
      <c r="E120" s="8" t="s">
        <v>212</v>
      </c>
      <c r="F120" s="10" t="s">
        <v>211</v>
      </c>
    </row>
    <row r="121" spans="1:6" ht="15">
      <c r="A121" s="5">
        <v>117</v>
      </c>
      <c r="B121" s="6" t="str">
        <f t="shared" si="0"/>
        <v>Château Haut Brion 2003 (12 BT)</v>
      </c>
      <c r="C121" s="7">
        <v>3500</v>
      </c>
      <c r="D121" s="7">
        <v>5000</v>
      </c>
      <c r="E121" s="8" t="s">
        <v>213</v>
      </c>
      <c r="F121" s="9" t="s">
        <v>211</v>
      </c>
    </row>
    <row r="122" spans="1:6" ht="15">
      <c r="A122" s="5">
        <v>118</v>
      </c>
      <c r="B122" s="6" t="str">
        <f t="shared" si="0"/>
        <v>Château Haut Brion 2000 (12 BT)</v>
      </c>
      <c r="C122" s="7">
        <v>6500</v>
      </c>
      <c r="D122" s="7">
        <v>10000</v>
      </c>
      <c r="E122" s="8" t="s">
        <v>214</v>
      </c>
      <c r="F122" s="10" t="s">
        <v>215</v>
      </c>
    </row>
    <row r="123" spans="1:6" ht="15">
      <c r="A123" s="5">
        <v>119</v>
      </c>
      <c r="B123" s="6" t="str">
        <f t="shared" si="0"/>
        <v>Château Haut Brion 1999 (11 BT)</v>
      </c>
      <c r="C123" s="7">
        <v>3200</v>
      </c>
      <c r="D123" s="7">
        <v>4200</v>
      </c>
      <c r="E123" s="8" t="s">
        <v>216</v>
      </c>
      <c r="F123" s="9" t="s">
        <v>217</v>
      </c>
    </row>
    <row r="124" spans="1:6" ht="15">
      <c r="A124" s="5">
        <v>120</v>
      </c>
      <c r="B124" s="6" t="str">
        <f t="shared" si="0"/>
        <v>Château Haut Brion 1999 (12 BT)</v>
      </c>
      <c r="C124" s="7">
        <v>3500</v>
      </c>
      <c r="D124" s="7">
        <v>5000</v>
      </c>
      <c r="E124" s="8" t="s">
        <v>218</v>
      </c>
      <c r="F124" s="10" t="s">
        <v>219</v>
      </c>
    </row>
    <row r="125" spans="1:6" ht="15">
      <c r="A125" s="5">
        <v>121</v>
      </c>
      <c r="B125" s="6" t="str">
        <f t="shared" si="0"/>
        <v>Château Haut Brion 1999 (12 BT)</v>
      </c>
      <c r="C125" s="7">
        <v>3500</v>
      </c>
      <c r="D125" s="7">
        <v>5000</v>
      </c>
      <c r="E125" s="8" t="s">
        <v>220</v>
      </c>
      <c r="F125" s="9" t="s">
        <v>219</v>
      </c>
    </row>
    <row r="126" spans="1:6" ht="15">
      <c r="A126" s="5">
        <v>122</v>
      </c>
      <c r="B126" s="6" t="str">
        <f t="shared" si="0"/>
        <v>Château Haut Brion 1998 (12 BT)</v>
      </c>
      <c r="C126" s="7">
        <v>2600</v>
      </c>
      <c r="D126" s="7">
        <v>3500</v>
      </c>
      <c r="E126" s="8" t="s">
        <v>221</v>
      </c>
      <c r="F126" s="10" t="s">
        <v>222</v>
      </c>
    </row>
    <row r="127" spans="1:6" ht="15">
      <c r="A127" s="5">
        <v>123</v>
      </c>
      <c r="B127" s="6" t="str">
        <f t="shared" si="0"/>
        <v>Château Haut Brion 1989 (3 BT)</v>
      </c>
      <c r="C127" s="7">
        <v>3800</v>
      </c>
      <c r="D127" s="7">
        <v>4800</v>
      </c>
      <c r="E127" s="8" t="s">
        <v>223</v>
      </c>
      <c r="F127" s="9" t="s">
        <v>224</v>
      </c>
    </row>
    <row r="128" spans="1:6" ht="15">
      <c r="A128" s="5">
        <v>124</v>
      </c>
      <c r="B128" s="6" t="str">
        <f t="shared" si="0"/>
        <v>Château Haut Brion 1985 (3 BT)</v>
      </c>
      <c r="C128" s="7">
        <v>1100</v>
      </c>
      <c r="D128" s="7">
        <v>1600</v>
      </c>
      <c r="E128" s="8" t="s">
        <v>225</v>
      </c>
      <c r="F128" s="10" t="s">
        <v>226</v>
      </c>
    </row>
    <row r="129" spans="1:6" ht="15">
      <c r="A129" s="5">
        <v>125</v>
      </c>
      <c r="B129" s="6" t="str">
        <f t="shared" si="0"/>
        <v>Château Haut Brion 1982 (10 BT)</v>
      </c>
      <c r="C129" s="7">
        <v>5500</v>
      </c>
      <c r="D129" s="7">
        <v>7500</v>
      </c>
      <c r="E129" s="8" t="s">
        <v>227</v>
      </c>
      <c r="F129" s="9" t="s">
        <v>228</v>
      </c>
    </row>
    <row r="130" spans="1:6" ht="15">
      <c r="A130" s="5">
        <v>126</v>
      </c>
      <c r="B130" s="6" t="str">
        <f t="shared" si="0"/>
        <v>Château Haut Brion 1982 (12 BT)</v>
      </c>
      <c r="C130" s="7">
        <v>6500</v>
      </c>
      <c r="D130" s="7">
        <v>9000</v>
      </c>
      <c r="E130" s="8" t="s">
        <v>229</v>
      </c>
      <c r="F130" s="10" t="s">
        <v>230</v>
      </c>
    </row>
    <row r="131" spans="1:6" ht="15">
      <c r="A131" s="5">
        <v>127</v>
      </c>
      <c r="B131" s="6" t="str">
        <f t="shared" si="0"/>
        <v>Château La Mission Haut-Brion 2000 (12 BT)</v>
      </c>
      <c r="C131" s="7">
        <v>5000</v>
      </c>
      <c r="D131" s="7">
        <v>7000</v>
      </c>
      <c r="E131" s="8" t="s">
        <v>231</v>
      </c>
      <c r="F131" s="9" t="s">
        <v>232</v>
      </c>
    </row>
    <row r="132" spans="1:6" ht="15">
      <c r="A132" s="5">
        <v>128</v>
      </c>
      <c r="B132" s="6" t="str">
        <f t="shared" si="0"/>
        <v>Château La Mission Haut-Brion 1999 (12 BT)</v>
      </c>
      <c r="C132" s="7">
        <v>1500</v>
      </c>
      <c r="D132" s="7">
        <v>2000</v>
      </c>
      <c r="E132" s="8" t="s">
        <v>233</v>
      </c>
      <c r="F132" s="10" t="s">
        <v>234</v>
      </c>
    </row>
    <row r="133" spans="1:6" ht="15">
      <c r="A133" s="5">
        <v>129</v>
      </c>
      <c r="B133" s="6" t="str">
        <f t="shared" si="0"/>
        <v>Château Lafite 2003 (12 BT)</v>
      </c>
      <c r="C133" s="7">
        <v>9000</v>
      </c>
      <c r="D133" s="7">
        <v>14000</v>
      </c>
      <c r="E133" s="8" t="s">
        <v>235</v>
      </c>
      <c r="F133" s="9" t="s">
        <v>236</v>
      </c>
    </row>
    <row r="134" spans="1:6" ht="15">
      <c r="A134" s="5">
        <v>130</v>
      </c>
      <c r="B134" s="6" t="str">
        <f t="shared" si="0"/>
        <v>Château Lafite 2003 (12 BT)</v>
      </c>
      <c r="C134" s="7">
        <v>9000</v>
      </c>
      <c r="D134" s="7">
        <v>14000</v>
      </c>
      <c r="E134" s="8" t="s">
        <v>237</v>
      </c>
      <c r="F134" s="10" t="s">
        <v>236</v>
      </c>
    </row>
    <row r="135" spans="1:6" ht="15">
      <c r="A135" s="5">
        <v>131</v>
      </c>
      <c r="B135" s="6" t="str">
        <f t="shared" si="0"/>
        <v>Château Lafite 2000 (12 BT)</v>
      </c>
      <c r="C135" s="7">
        <v>11000</v>
      </c>
      <c r="D135" s="7">
        <v>17000</v>
      </c>
      <c r="E135" s="8" t="s">
        <v>238</v>
      </c>
      <c r="F135" s="9" t="s">
        <v>239</v>
      </c>
    </row>
    <row r="136" spans="1:6" ht="15">
      <c r="A136" s="5">
        <v>132</v>
      </c>
      <c r="B136" s="6" t="str">
        <f t="shared" si="0"/>
        <v>Château Lafite 1986 (4 BT)</v>
      </c>
      <c r="C136" s="7">
        <v>3000</v>
      </c>
      <c r="D136" s="7">
        <v>3800</v>
      </c>
      <c r="E136" s="8" t="s">
        <v>240</v>
      </c>
      <c r="F136" s="10" t="s">
        <v>241</v>
      </c>
    </row>
    <row r="137" spans="1:6" ht="15">
      <c r="A137" s="5">
        <v>133</v>
      </c>
      <c r="B137" s="6" t="str">
        <f t="shared" si="0"/>
        <v>Château Lafite 1982 (3 BT)</v>
      </c>
      <c r="C137" s="7">
        <v>5500</v>
      </c>
      <c r="D137" s="7">
        <v>7500</v>
      </c>
      <c r="E137" s="8" t="s">
        <v>242</v>
      </c>
      <c r="F137" s="9" t="s">
        <v>243</v>
      </c>
    </row>
    <row r="138" spans="1:6" ht="15">
      <c r="A138" s="5">
        <v>134</v>
      </c>
      <c r="B138" s="6" t="str">
        <f t="shared" si="0"/>
        <v>Château Margaux 1999 (12 BT)</v>
      </c>
      <c r="C138" s="7">
        <v>3500</v>
      </c>
      <c r="D138" s="7">
        <v>4500</v>
      </c>
      <c r="E138" s="8" t="s">
        <v>244</v>
      </c>
      <c r="F138" s="10" t="s">
        <v>245</v>
      </c>
    </row>
    <row r="139" spans="1:6" ht="15">
      <c r="A139" s="5">
        <v>135</v>
      </c>
      <c r="B139" s="6" t="str">
        <f t="shared" si="0"/>
        <v>Château Margaux 1999 (12 BT)</v>
      </c>
      <c r="C139" s="7">
        <v>3500</v>
      </c>
      <c r="D139" s="7">
        <v>4500</v>
      </c>
      <c r="E139" s="8" t="s">
        <v>246</v>
      </c>
      <c r="F139" s="9" t="s">
        <v>245</v>
      </c>
    </row>
    <row r="140" spans="1:6" ht="15">
      <c r="A140" s="5">
        <v>136</v>
      </c>
      <c r="B140" s="6" t="str">
        <f t="shared" si="0"/>
        <v>Château Margaux 1988 (1 BT)</v>
      </c>
      <c r="C140" s="7">
        <v>300</v>
      </c>
      <c r="D140" s="7">
        <v>400</v>
      </c>
      <c r="E140" s="8" t="s">
        <v>247</v>
      </c>
      <c r="F140" s="10" t="s">
        <v>248</v>
      </c>
    </row>
    <row r="141" spans="1:6" ht="15">
      <c r="A141" s="5">
        <v>137</v>
      </c>
      <c r="B141" s="6" t="str">
        <f t="shared" si="0"/>
        <v>Mixed case (2 MAG)</v>
      </c>
      <c r="C141" s="7">
        <v>2800</v>
      </c>
      <c r="D141" s="7">
        <v>4000</v>
      </c>
      <c r="E141" s="8" t="s">
        <v>249</v>
      </c>
      <c r="F141" s="9" t="s">
        <v>250</v>
      </c>
    </row>
    <row r="142" spans="1:6" ht="15">
      <c r="A142" s="5">
        <v>138</v>
      </c>
      <c r="B142" s="6" t="str">
        <f t="shared" si="0"/>
        <v>Château Cos d'Estournel 1990 (12 BT)</v>
      </c>
      <c r="C142" s="7">
        <v>2200</v>
      </c>
      <c r="D142" s="7">
        <v>3200</v>
      </c>
      <c r="E142" s="8" t="s">
        <v>251</v>
      </c>
      <c r="F142" s="10" t="s">
        <v>252</v>
      </c>
    </row>
    <row r="143" spans="1:6" ht="15">
      <c r="A143" s="5">
        <v>139</v>
      </c>
      <c r="B143" s="6" t="str">
        <f t="shared" si="0"/>
        <v>Château Ducru Beaucaillou 2000 (12 BT)</v>
      </c>
      <c r="C143" s="7">
        <v>1800</v>
      </c>
      <c r="D143" s="7">
        <v>2400</v>
      </c>
      <c r="E143" s="8" t="s">
        <v>253</v>
      </c>
      <c r="F143" s="9" t="s">
        <v>254</v>
      </c>
    </row>
    <row r="144" spans="1:6" ht="15">
      <c r="A144" s="5">
        <v>140</v>
      </c>
      <c r="B144" s="6" t="str">
        <f t="shared" si="0"/>
        <v>Château Ducru Beaucaillou 1982 (12 BT)</v>
      </c>
      <c r="C144" s="7">
        <v>2400</v>
      </c>
      <c r="D144" s="7">
        <v>3500</v>
      </c>
      <c r="E144" s="8" t="s">
        <v>255</v>
      </c>
      <c r="F144" s="10" t="s">
        <v>256</v>
      </c>
    </row>
    <row r="145" spans="1:6" ht="15">
      <c r="A145" s="5">
        <v>141</v>
      </c>
      <c r="B145" s="6" t="str">
        <f t="shared" si="0"/>
        <v>Château Ducru Beaucaillou 1982 (5 BT)</v>
      </c>
      <c r="C145" s="7">
        <v>1000</v>
      </c>
      <c r="D145" s="7">
        <v>1500</v>
      </c>
      <c r="E145" s="8" t="s">
        <v>257</v>
      </c>
      <c r="F145" s="9" t="s">
        <v>258</v>
      </c>
    </row>
    <row r="146" spans="1:6" ht="15">
      <c r="A146" s="5">
        <v>142</v>
      </c>
      <c r="B146" s="6" t="str">
        <f t="shared" si="0"/>
        <v>Château Pichon Longueville, Lalande 2000 (12 BT)</v>
      </c>
      <c r="C146" s="7">
        <v>1800</v>
      </c>
      <c r="D146" s="7">
        <v>2400</v>
      </c>
      <c r="E146" s="8" t="s">
        <v>259</v>
      </c>
      <c r="F146" s="10" t="s">
        <v>260</v>
      </c>
    </row>
    <row r="147" spans="1:6" ht="15">
      <c r="A147" s="5">
        <v>143</v>
      </c>
      <c r="B147" s="6" t="str">
        <f t="shared" si="0"/>
        <v>Château Figeac 2000 (12 BT)</v>
      </c>
      <c r="C147" s="7">
        <v>1200</v>
      </c>
      <c r="D147" s="7">
        <v>2400</v>
      </c>
      <c r="E147" s="8" t="s">
        <v>261</v>
      </c>
      <c r="F147" s="9" t="s">
        <v>262</v>
      </c>
    </row>
    <row r="148" spans="1:6" ht="15">
      <c r="A148" s="5">
        <v>144</v>
      </c>
      <c r="B148" s="6" t="str">
        <f t="shared" si="0"/>
        <v>Château Figeac 2000 (12 BT)</v>
      </c>
      <c r="C148" s="7">
        <v>1200</v>
      </c>
      <c r="D148" s="7">
        <v>2400</v>
      </c>
      <c r="E148" s="8" t="s">
        <v>263</v>
      </c>
      <c r="F148" s="10" t="s">
        <v>262</v>
      </c>
    </row>
    <row r="149" spans="1:6" ht="15">
      <c r="A149" s="5">
        <v>145</v>
      </c>
      <c r="B149" s="6" t="str">
        <f t="shared" si="0"/>
        <v>Château Figeac 2000 (12 BT)</v>
      </c>
      <c r="C149" s="7">
        <v>1200</v>
      </c>
      <c r="D149" s="7">
        <v>2400</v>
      </c>
      <c r="E149" s="8" t="s">
        <v>264</v>
      </c>
      <c r="F149" s="9" t="s">
        <v>262</v>
      </c>
    </row>
    <row r="150" spans="1:6" ht="15">
      <c r="A150" s="5">
        <v>146</v>
      </c>
      <c r="B150" s="6" t="str">
        <f t="shared" si="0"/>
        <v>Château La Conseillante 2000 (12 BT)</v>
      </c>
      <c r="C150" s="7">
        <v>1500</v>
      </c>
      <c r="D150" s="7">
        <v>2000</v>
      </c>
      <c r="E150" s="8" t="s">
        <v>265</v>
      </c>
      <c r="F150" s="10" t="s">
        <v>266</v>
      </c>
    </row>
    <row r="151" spans="1:6" ht="15">
      <c r="A151" s="5">
        <v>147</v>
      </c>
      <c r="B151" s="6" t="str">
        <f t="shared" si="0"/>
        <v>Mixed case (2 BT)</v>
      </c>
      <c r="C151" s="7">
        <v>550</v>
      </c>
      <c r="D151" s="7">
        <v>750</v>
      </c>
      <c r="E151" s="8" t="s">
        <v>267</v>
      </c>
      <c r="F151" s="9" t="s">
        <v>268</v>
      </c>
    </row>
    <row r="152" spans="1:6" ht="15">
      <c r="A152" s="5">
        <v>148</v>
      </c>
      <c r="B152" s="6" t="str">
        <f t="shared" si="0"/>
        <v>Vosne Romanée, Cuvée Duvault-Blochet 2002 Domaine de la Romanée-Conti (1 BT)</v>
      </c>
      <c r="C152" s="7">
        <v>1200</v>
      </c>
      <c r="D152" s="7">
        <v>1600</v>
      </c>
      <c r="E152" s="8" t="s">
        <v>269</v>
      </c>
      <c r="F152" s="10" t="s">
        <v>270</v>
      </c>
    </row>
    <row r="153" spans="1:6" ht="15">
      <c r="A153" s="5">
        <v>149</v>
      </c>
      <c r="B153" s="6" t="str">
        <f t="shared" si="0"/>
        <v>Echézeaux 2001 Domaine de la Romanée-Conti (1 BT)</v>
      </c>
      <c r="C153" s="7">
        <v>1500</v>
      </c>
      <c r="D153" s="7">
        <v>2000</v>
      </c>
      <c r="E153" s="8" t="s">
        <v>271</v>
      </c>
      <c r="F153" s="9" t="s">
        <v>272</v>
      </c>
    </row>
    <row r="154" spans="1:6" ht="15">
      <c r="A154" s="5">
        <v>150</v>
      </c>
      <c r="B154" s="6" t="str">
        <f t="shared" si="0"/>
        <v>Pommard, Les Vignots 2002 Domaine Leroy (3 BT)</v>
      </c>
      <c r="C154" s="7">
        <v>2400</v>
      </c>
      <c r="D154" s="7">
        <v>3500</v>
      </c>
      <c r="E154" s="8" t="s">
        <v>273</v>
      </c>
      <c r="F154" s="10" t="s">
        <v>274</v>
      </c>
    </row>
    <row r="155" spans="1:6" ht="15">
      <c r="A155" s="5">
        <v>151</v>
      </c>
      <c r="B155" s="6" t="str">
        <f t="shared" si="0"/>
        <v>Savigny lès Beaune, Narbantons 2002 Domaine Leroy (3 BT)</v>
      </c>
      <c r="C155" s="7">
        <v>2400</v>
      </c>
      <c r="D155" s="7">
        <v>3800</v>
      </c>
      <c r="E155" s="8" t="s">
        <v>275</v>
      </c>
      <c r="F155" s="9" t="s">
        <v>276</v>
      </c>
    </row>
    <row r="156" spans="1:6" ht="15">
      <c r="A156" s="5">
        <v>152</v>
      </c>
      <c r="B156" s="6" t="str">
        <f t="shared" si="0"/>
        <v>Savigny lès Beaune, Narbantons 2000 Domaine Leroy (2 BT)</v>
      </c>
      <c r="C156" s="7">
        <v>1500</v>
      </c>
      <c r="D156" s="7">
        <v>2200</v>
      </c>
      <c r="E156" s="8" t="s">
        <v>277</v>
      </c>
      <c r="F156" s="10" t="s">
        <v>278</v>
      </c>
    </row>
    <row r="157" spans="1:6" ht="15">
      <c r="A157" s="5">
        <v>153</v>
      </c>
      <c r="B157" s="6" t="str">
        <f t="shared" si="0"/>
        <v>Vosne-Romanée, Genaivrières 2001 Domaine Leroy (2 BT)</v>
      </c>
      <c r="C157" s="7">
        <v>1800</v>
      </c>
      <c r="D157" s="7">
        <v>2800</v>
      </c>
      <c r="E157" s="8" t="s">
        <v>279</v>
      </c>
      <c r="F157" s="9" t="s">
        <v>280</v>
      </c>
    </row>
    <row r="158" spans="1:6" ht="15">
      <c r="A158" s="5">
        <v>154</v>
      </c>
      <c r="B158" s="6" t="str">
        <f t="shared" si="0"/>
        <v>Chambertin 2002 Domaine Armand Rousseau (4 BT)</v>
      </c>
      <c r="C158" s="7">
        <v>9500</v>
      </c>
      <c r="D158" s="7">
        <v>14000</v>
      </c>
      <c r="E158" s="8" t="s">
        <v>281</v>
      </c>
      <c r="F158" s="10" t="s">
        <v>282</v>
      </c>
    </row>
    <row r="159" spans="1:6" ht="15">
      <c r="A159" s="5">
        <v>155</v>
      </c>
      <c r="B159" s="6" t="str">
        <f t="shared" si="0"/>
        <v>Chambertin, Clos de Bèze 2002 Domaine Armand Rousseau (4 BT)</v>
      </c>
      <c r="C159" s="7">
        <v>6500</v>
      </c>
      <c r="D159" s="7">
        <v>8500</v>
      </c>
      <c r="E159" s="8" t="s">
        <v>283</v>
      </c>
      <c r="F159" s="9" t="s">
        <v>284</v>
      </c>
    </row>
    <row r="160" spans="1:6" ht="15">
      <c r="A160" s="5">
        <v>156</v>
      </c>
      <c r="B160" s="6" t="str">
        <f t="shared" si="0"/>
        <v>Gevrey Chambertin, Clos St. Jacques 2002 Domaine Armand Rousseau (6 BT)</v>
      </c>
      <c r="C160" s="7">
        <v>6000</v>
      </c>
      <c r="D160" s="7">
        <v>8500</v>
      </c>
      <c r="E160" s="8" t="s">
        <v>285</v>
      </c>
      <c r="F160" s="10" t="s">
        <v>286</v>
      </c>
    </row>
    <row r="161" spans="1:6" ht="15">
      <c r="A161" s="5">
        <v>157</v>
      </c>
      <c r="B161" s="6" t="str">
        <f t="shared" si="0"/>
        <v>Clos de la Roche 2002 Domaine Armand Rousseau (2 BT)</v>
      </c>
      <c r="C161" s="7">
        <v>1100</v>
      </c>
      <c r="D161" s="7">
        <v>1500</v>
      </c>
      <c r="E161" s="8" t="s">
        <v>287</v>
      </c>
      <c r="F161" s="9" t="s">
        <v>288</v>
      </c>
    </row>
    <row r="162" spans="1:6" ht="15">
      <c r="A162" s="5">
        <v>158</v>
      </c>
      <c r="B162" s="6" t="str">
        <f t="shared" si="0"/>
        <v>Clos de la Roche 2000 Domaine Armand Rousseau (2 BT)</v>
      </c>
      <c r="C162" s="7">
        <v>900</v>
      </c>
      <c r="D162" s="7">
        <v>1100</v>
      </c>
      <c r="E162" s="8" t="s">
        <v>289</v>
      </c>
      <c r="F162" s="10" t="s">
        <v>290</v>
      </c>
    </row>
    <row r="163" spans="1:6" ht="15">
      <c r="A163" s="5">
        <v>159</v>
      </c>
      <c r="B163" s="6" t="str">
        <f t="shared" si="0"/>
        <v>Mixed case (6 BT)</v>
      </c>
      <c r="C163" s="7">
        <v>3200</v>
      </c>
      <c r="D163" s="7">
        <v>4800</v>
      </c>
      <c r="E163" s="8" t="s">
        <v>291</v>
      </c>
      <c r="F163" s="9" t="s">
        <v>96</v>
      </c>
    </row>
    <row r="164" spans="1:6" ht="15">
      <c r="A164" s="5">
        <v>160</v>
      </c>
      <c r="B164" s="6" t="str">
        <f t="shared" si="0"/>
        <v>Mixed case (2 BT)</v>
      </c>
      <c r="C164" s="7">
        <v>900</v>
      </c>
      <c r="D164" s="7">
        <v>1100</v>
      </c>
      <c r="E164" s="8" t="s">
        <v>292</v>
      </c>
      <c r="F164" s="10" t="s">
        <v>268</v>
      </c>
    </row>
    <row r="165" spans="1:6" ht="15">
      <c r="A165" s="5">
        <v>161</v>
      </c>
      <c r="B165" s="6" t="str">
        <f t="shared" si="0"/>
        <v>Musigny 2002 Jacques-Frédéric Mugnier (1 BT)</v>
      </c>
      <c r="C165" s="7">
        <v>1600</v>
      </c>
      <c r="D165" s="7">
        <v>2200</v>
      </c>
      <c r="E165" s="8" t="s">
        <v>293</v>
      </c>
      <c r="F165" s="9" t="s">
        <v>294</v>
      </c>
    </row>
    <row r="166" spans="1:6" ht="15">
      <c r="A166" s="5">
        <v>162</v>
      </c>
      <c r="B166" s="6" t="str">
        <f t="shared" si="0"/>
        <v>Mixed case (2 BT)</v>
      </c>
      <c r="C166" s="7">
        <v>2000</v>
      </c>
      <c r="D166" s="7">
        <v>2800</v>
      </c>
      <c r="E166" s="8" t="s">
        <v>295</v>
      </c>
      <c r="F166" s="10" t="s">
        <v>268</v>
      </c>
    </row>
    <row r="167" spans="1:6" ht="15">
      <c r="A167" s="5">
        <v>163</v>
      </c>
      <c r="B167" s="6" t="str">
        <f t="shared" si="0"/>
        <v>Chambolle Musigny, Les Fuées 2002 Jacques-Frédéric Mugnier (7 BT)</v>
      </c>
      <c r="C167" s="7">
        <v>3000</v>
      </c>
      <c r="D167" s="7">
        <v>4200</v>
      </c>
      <c r="E167" s="8" t="s">
        <v>296</v>
      </c>
      <c r="F167" s="9" t="s">
        <v>297</v>
      </c>
    </row>
    <row r="168" spans="1:6" ht="15">
      <c r="A168" s="5">
        <v>164</v>
      </c>
      <c r="B168" s="6" t="str">
        <f t="shared" si="0"/>
        <v>Chambolle Musigny, Premier Cru 2001 Comte Georges de Vogüé (1 BT)</v>
      </c>
      <c r="C168" s="7">
        <v>250</v>
      </c>
      <c r="D168" s="7">
        <v>300</v>
      </c>
      <c r="E168" s="8" t="s">
        <v>298</v>
      </c>
      <c r="F168" s="10" t="s">
        <v>299</v>
      </c>
    </row>
    <row r="169" spans="1:6" ht="15">
      <c r="A169" s="5">
        <v>165</v>
      </c>
      <c r="B169" s="6" t="str">
        <f t="shared" si="0"/>
        <v>Volnay, Clos des Chênes 2002 Michel Lafarge (3 BT)</v>
      </c>
      <c r="C169" s="7">
        <v>900</v>
      </c>
      <c r="D169" s="7">
        <v>1500</v>
      </c>
      <c r="E169" s="8" t="s">
        <v>300</v>
      </c>
      <c r="F169" s="9" t="s">
        <v>301</v>
      </c>
    </row>
    <row r="170" spans="1:6" ht="15">
      <c r="A170" s="5">
        <v>166</v>
      </c>
      <c r="B170" s="6" t="str">
        <f t="shared" si="0"/>
        <v>Meursault, Perrières 2002 Domaine des Comtes Lafon (2 BT)</v>
      </c>
      <c r="C170" s="7">
        <v>600</v>
      </c>
      <c r="D170" s="7">
        <v>800</v>
      </c>
      <c r="E170" s="8" t="s">
        <v>302</v>
      </c>
      <c r="F170" s="10" t="s">
        <v>303</v>
      </c>
    </row>
    <row r="171" spans="1:6" ht="15">
      <c r="A171" s="5">
        <v>167</v>
      </c>
      <c r="B171" s="6" t="str">
        <f t="shared" si="0"/>
        <v>Mixed case (3 BT)</v>
      </c>
      <c r="C171" s="7">
        <v>2400</v>
      </c>
      <c r="D171" s="7">
        <v>4000</v>
      </c>
      <c r="E171" s="8" t="s">
        <v>304</v>
      </c>
      <c r="F171" s="9" t="s">
        <v>305</v>
      </c>
    </row>
    <row r="172" spans="1:6" ht="15">
      <c r="A172" s="5">
        <v>168</v>
      </c>
      <c r="B172" s="6" t="str">
        <f t="shared" si="0"/>
        <v>Château d'Yquem 1990 (1 BT)</v>
      </c>
      <c r="C172" s="7">
        <v>250</v>
      </c>
      <c r="D172" s="7">
        <v>400</v>
      </c>
      <c r="E172" s="8" t="s">
        <v>306</v>
      </c>
      <c r="F172" s="10" t="s">
        <v>307</v>
      </c>
    </row>
    <row r="173" spans="1:6" ht="15">
      <c r="A173" s="5">
        <v>169</v>
      </c>
      <c r="B173" s="6" t="str">
        <f t="shared" si="0"/>
        <v>Louis Roederer, Cristal Brut 2004 (1 MAG)</v>
      </c>
      <c r="C173" s="7">
        <v>300</v>
      </c>
      <c r="D173" s="7">
        <v>400</v>
      </c>
      <c r="E173" s="8" t="s">
        <v>308</v>
      </c>
      <c r="F173" s="9" t="s">
        <v>309</v>
      </c>
    </row>
    <row r="174" spans="1:6" ht="15">
      <c r="A174" s="5">
        <v>170</v>
      </c>
      <c r="B174" s="6" t="str">
        <f t="shared" si="0"/>
        <v>Dom Pérignon 2006 (2 BT)</v>
      </c>
      <c r="C174" s="7">
        <v>200</v>
      </c>
      <c r="D174" s="7">
        <v>300</v>
      </c>
      <c r="E174" s="8" t="s">
        <v>310</v>
      </c>
      <c r="F174" s="10" t="s">
        <v>311</v>
      </c>
    </row>
    <row r="175" spans="1:6" ht="15">
      <c r="A175" s="5">
        <v>171</v>
      </c>
      <c r="B175" s="6" t="str">
        <f t="shared" si="0"/>
        <v>Dom Pérignon 1999 (1 MAG)</v>
      </c>
      <c r="C175" s="7">
        <v>300</v>
      </c>
      <c r="D175" s="7">
        <v>400</v>
      </c>
      <c r="E175" s="8" t="s">
        <v>312</v>
      </c>
      <c r="F175" s="9" t="s">
        <v>313</v>
      </c>
    </row>
    <row r="176" spans="1:6" ht="12.75">
      <c r="A176" s="11"/>
    </row>
    <row r="177" spans="1:1" ht="12.75">
      <c r="A177" s="11"/>
    </row>
    <row r="178" spans="1:1" ht="12.75">
      <c r="A178" s="11"/>
    </row>
    <row r="179" spans="1:1" ht="12.75">
      <c r="A179" s="11"/>
    </row>
    <row r="180" spans="1:1" ht="12.75">
      <c r="A180" s="11"/>
    </row>
    <row r="181" spans="1:1" ht="12.75">
      <c r="A181" s="11"/>
    </row>
    <row r="182" spans="1:1" ht="12.75">
      <c r="A182" s="11"/>
    </row>
    <row r="183" spans="1:1" ht="12.75">
      <c r="A183" s="11"/>
    </row>
    <row r="184" spans="1:1" ht="12.75">
      <c r="A184" s="11"/>
    </row>
    <row r="185" spans="1:1" ht="12.75">
      <c r="A185" s="11"/>
    </row>
    <row r="186" spans="1:1" ht="12.75">
      <c r="A186" s="11"/>
    </row>
    <row r="187" spans="1:1" ht="12.75">
      <c r="A187" s="11"/>
    </row>
    <row r="188" spans="1:1" ht="12.75">
      <c r="A188" s="11"/>
    </row>
    <row r="189" spans="1:1" ht="12.75">
      <c r="A189" s="11"/>
    </row>
    <row r="190" spans="1:1" ht="12.75">
      <c r="A190" s="11"/>
    </row>
    <row r="191" spans="1:1" ht="12.75">
      <c r="A191" s="11"/>
    </row>
    <row r="192" spans="1:1" ht="12.75">
      <c r="A192" s="11"/>
    </row>
    <row r="193" spans="1:1" ht="12.75">
      <c r="A193" s="11"/>
    </row>
    <row r="194" spans="1:1" ht="12.75">
      <c r="A194" s="11"/>
    </row>
    <row r="195" spans="1:1" ht="12.75">
      <c r="A195" s="11"/>
    </row>
    <row r="196" spans="1:1" ht="12.75">
      <c r="A196" s="11"/>
    </row>
    <row r="197" spans="1:1" ht="12.75">
      <c r="A197" s="11"/>
    </row>
    <row r="198" spans="1:1" ht="12.75">
      <c r="A198" s="11"/>
    </row>
    <row r="199" spans="1:1" ht="12.75">
      <c r="A199" s="11"/>
    </row>
    <row r="200" spans="1:1" ht="12.75">
      <c r="A200" s="11"/>
    </row>
    <row r="201" spans="1:1" ht="12.75">
      <c r="A201" s="11"/>
    </row>
    <row r="202" spans="1:1" ht="12.75">
      <c r="A202" s="11"/>
    </row>
    <row r="203" spans="1:1" ht="12.75">
      <c r="A203" s="11"/>
    </row>
    <row r="204" spans="1:1" ht="12.75">
      <c r="A204" s="11"/>
    </row>
    <row r="205" spans="1:1" ht="12.75">
      <c r="A205" s="11"/>
    </row>
    <row r="206" spans="1:1" ht="12.75">
      <c r="A206" s="11"/>
    </row>
    <row r="207" spans="1:1" ht="12.75">
      <c r="A207" s="11"/>
    </row>
    <row r="208" spans="1:1" ht="12.75">
      <c r="A208" s="11"/>
    </row>
    <row r="209" spans="1:1" ht="12.75">
      <c r="A209" s="11"/>
    </row>
    <row r="210" spans="1:1" ht="12.75">
      <c r="A210" s="11"/>
    </row>
    <row r="211" spans="1:1" ht="12.75">
      <c r="A211" s="11"/>
    </row>
    <row r="212" spans="1:1" ht="12.75">
      <c r="A212" s="11"/>
    </row>
    <row r="213" spans="1:1" ht="12.75">
      <c r="A213" s="11"/>
    </row>
    <row r="214" spans="1:1" ht="12.75">
      <c r="A214" s="11"/>
    </row>
    <row r="215" spans="1:1" ht="12.75">
      <c r="A215" s="11"/>
    </row>
    <row r="216" spans="1:1" ht="12.75">
      <c r="A216" s="11"/>
    </row>
    <row r="217" spans="1:1" ht="12.75">
      <c r="A217" s="11"/>
    </row>
    <row r="218" spans="1:1" ht="12.75">
      <c r="A218" s="11"/>
    </row>
    <row r="219" spans="1:1" ht="12.75">
      <c r="A219" s="11"/>
    </row>
    <row r="220" spans="1:1" ht="12.75">
      <c r="A220" s="11"/>
    </row>
    <row r="221" spans="1:1" ht="12.75">
      <c r="A221" s="11"/>
    </row>
    <row r="222" spans="1:1" ht="12.75">
      <c r="A222" s="11"/>
    </row>
    <row r="223" spans="1:1" ht="12.75">
      <c r="A223" s="11"/>
    </row>
    <row r="224" spans="1:1" ht="12.75">
      <c r="A224" s="11"/>
    </row>
    <row r="225" spans="1:1" ht="12.75">
      <c r="A225" s="11"/>
    </row>
    <row r="226" spans="1:1" ht="12.75">
      <c r="A226" s="11"/>
    </row>
    <row r="227" spans="1:1" ht="12.75">
      <c r="A227" s="11"/>
    </row>
    <row r="228" spans="1:1" ht="12.75">
      <c r="A228" s="11"/>
    </row>
    <row r="229" spans="1:1" ht="12.75">
      <c r="A229" s="11"/>
    </row>
    <row r="230" spans="1:1" ht="12.75">
      <c r="A230" s="11"/>
    </row>
    <row r="231" spans="1:1" ht="12.75">
      <c r="A231" s="11"/>
    </row>
    <row r="232" spans="1:1" ht="12.75">
      <c r="A232" s="11"/>
    </row>
    <row r="233" spans="1:1" ht="12.75">
      <c r="A233" s="11"/>
    </row>
    <row r="234" spans="1:1" ht="12.75">
      <c r="A234" s="11"/>
    </row>
    <row r="235" spans="1:1" ht="12.75">
      <c r="A235" s="11"/>
    </row>
    <row r="236" spans="1:1" ht="12.75">
      <c r="A236" s="11"/>
    </row>
    <row r="237" spans="1:1" ht="12.75">
      <c r="A237" s="11"/>
    </row>
    <row r="238" spans="1:1" ht="12.75">
      <c r="A238" s="11"/>
    </row>
    <row r="239" spans="1:1" ht="12.75">
      <c r="A239" s="11"/>
    </row>
    <row r="240" spans="1:1" ht="12.75">
      <c r="A240" s="11"/>
    </row>
    <row r="241" spans="1:1" ht="12.75">
      <c r="A241" s="11"/>
    </row>
    <row r="242" spans="1:1" ht="12.75">
      <c r="A242" s="11"/>
    </row>
    <row r="243" spans="1:1" ht="12.75">
      <c r="A243" s="11"/>
    </row>
    <row r="244" spans="1:1" ht="12.75">
      <c r="A244" s="11"/>
    </row>
    <row r="245" spans="1:1" ht="12.75">
      <c r="A245" s="11"/>
    </row>
    <row r="246" spans="1:1" ht="12.75">
      <c r="A246" s="11"/>
    </row>
    <row r="247" spans="1:1" ht="12.75">
      <c r="A247" s="11"/>
    </row>
    <row r="248" spans="1:1" ht="12.75">
      <c r="A248" s="11"/>
    </row>
    <row r="249" spans="1:1" ht="12.75">
      <c r="A249" s="11"/>
    </row>
    <row r="250" spans="1:1" ht="12.75">
      <c r="A250" s="11"/>
    </row>
    <row r="251" spans="1:1" ht="12.75">
      <c r="A251" s="11"/>
    </row>
    <row r="252" spans="1:1" ht="12.75">
      <c r="A252" s="11"/>
    </row>
    <row r="253" spans="1:1" ht="12.75">
      <c r="A253" s="11"/>
    </row>
    <row r="254" spans="1:1" ht="12.75">
      <c r="A254" s="11"/>
    </row>
    <row r="255" spans="1:1" ht="12.75">
      <c r="A255" s="11"/>
    </row>
    <row r="256" spans="1:1" ht="12.75">
      <c r="A256" s="11"/>
    </row>
    <row r="257" spans="1:1" ht="12.75">
      <c r="A257" s="11"/>
    </row>
    <row r="258" spans="1:1" ht="12.75">
      <c r="A258" s="11"/>
    </row>
    <row r="259" spans="1:1" ht="12.75">
      <c r="A259" s="11"/>
    </row>
    <row r="260" spans="1:1" ht="12.75">
      <c r="A260" s="11"/>
    </row>
    <row r="261" spans="1:1" ht="12.75">
      <c r="A261" s="11"/>
    </row>
    <row r="262" spans="1:1" ht="12.75">
      <c r="A262" s="11"/>
    </row>
    <row r="263" spans="1:1" ht="12.75">
      <c r="A263" s="11"/>
    </row>
    <row r="264" spans="1:1" ht="12.75">
      <c r="A264" s="11"/>
    </row>
    <row r="265" spans="1:1" ht="12.75">
      <c r="A265" s="11"/>
    </row>
    <row r="266" spans="1:1" ht="12.75">
      <c r="A266" s="11"/>
    </row>
    <row r="267" spans="1:1" ht="12.75">
      <c r="A267" s="11"/>
    </row>
    <row r="268" spans="1:1" ht="12.75">
      <c r="A268" s="11"/>
    </row>
    <row r="269" spans="1:1" ht="12.75">
      <c r="A269" s="11"/>
    </row>
    <row r="270" spans="1:1" ht="12.75">
      <c r="A270" s="11"/>
    </row>
    <row r="271" spans="1:1" ht="12.75">
      <c r="A271" s="11"/>
    </row>
    <row r="272" spans="1:1" ht="12.75">
      <c r="A272" s="11"/>
    </row>
    <row r="273" spans="1:1" ht="12.75">
      <c r="A273" s="11"/>
    </row>
    <row r="274" spans="1:1" ht="12.75">
      <c r="A274" s="11"/>
    </row>
    <row r="275" spans="1:1" ht="12.75">
      <c r="A275" s="11"/>
    </row>
    <row r="276" spans="1:1" ht="12.75">
      <c r="A276" s="11"/>
    </row>
    <row r="277" spans="1:1" ht="12.75">
      <c r="A277" s="11"/>
    </row>
    <row r="278" spans="1:1" ht="12.75">
      <c r="A278" s="11"/>
    </row>
    <row r="279" spans="1:1" ht="12.75">
      <c r="A279" s="11"/>
    </row>
    <row r="280" spans="1:1" ht="12.75">
      <c r="A280" s="11"/>
    </row>
    <row r="281" spans="1:1" ht="12.75">
      <c r="A281" s="11"/>
    </row>
    <row r="282" spans="1:1" ht="12.75">
      <c r="A282" s="11"/>
    </row>
    <row r="283" spans="1:1" ht="12.75">
      <c r="A283" s="11"/>
    </row>
    <row r="284" spans="1:1" ht="12.75">
      <c r="A284" s="11"/>
    </row>
    <row r="285" spans="1:1" ht="12.75">
      <c r="A285" s="11"/>
    </row>
    <row r="286" spans="1:1" ht="12.75">
      <c r="A286" s="11"/>
    </row>
    <row r="287" spans="1:1" ht="12.75">
      <c r="A287" s="11"/>
    </row>
    <row r="288" spans="1:1" ht="12.75">
      <c r="A288" s="11"/>
    </row>
    <row r="289" spans="1:1" ht="12.75">
      <c r="A289" s="11"/>
    </row>
    <row r="290" spans="1:1" ht="12.75">
      <c r="A290" s="11"/>
    </row>
    <row r="291" spans="1:1" ht="12.75">
      <c r="A291" s="11"/>
    </row>
    <row r="292" spans="1:1" ht="12.75">
      <c r="A292" s="11"/>
    </row>
    <row r="293" spans="1:1" ht="12.75">
      <c r="A293" s="11"/>
    </row>
    <row r="294" spans="1:1" ht="12.75">
      <c r="A294" s="11"/>
    </row>
    <row r="295" spans="1:1" ht="12.75">
      <c r="A295" s="11"/>
    </row>
    <row r="296" spans="1:1" ht="12.75">
      <c r="A296" s="11"/>
    </row>
    <row r="297" spans="1:1" ht="12.75">
      <c r="A297" s="11"/>
    </row>
    <row r="298" spans="1:1" ht="12.75">
      <c r="A298" s="11"/>
    </row>
    <row r="299" spans="1:1" ht="12.75">
      <c r="A299" s="11"/>
    </row>
    <row r="300" spans="1:1" ht="12.75">
      <c r="A300" s="11"/>
    </row>
    <row r="301" spans="1:1" ht="12.75">
      <c r="A301" s="11"/>
    </row>
    <row r="302" spans="1:1" ht="12.75">
      <c r="A302" s="11"/>
    </row>
    <row r="303" spans="1:1" ht="12.75">
      <c r="A303" s="11"/>
    </row>
    <row r="304" spans="1:1" ht="12.75">
      <c r="A304" s="11"/>
    </row>
    <row r="305" spans="1:1" ht="12.75">
      <c r="A305" s="11"/>
    </row>
    <row r="306" spans="1:1" ht="12.75">
      <c r="A306" s="11"/>
    </row>
    <row r="307" spans="1:1" ht="12.75">
      <c r="A307" s="11"/>
    </row>
    <row r="308" spans="1:1" ht="12.75">
      <c r="A308" s="11"/>
    </row>
    <row r="309" spans="1:1" ht="12.75">
      <c r="A309" s="11"/>
    </row>
    <row r="310" spans="1:1" ht="12.75">
      <c r="A310" s="11"/>
    </row>
    <row r="311" spans="1:1" ht="12.75">
      <c r="A311" s="11"/>
    </row>
    <row r="312" spans="1:1" ht="12.75">
      <c r="A312" s="11"/>
    </row>
    <row r="313" spans="1:1" ht="12.75">
      <c r="A313" s="11"/>
    </row>
    <row r="314" spans="1:1" ht="12.75">
      <c r="A314" s="11"/>
    </row>
    <row r="315" spans="1:1" ht="12.75">
      <c r="A315" s="11"/>
    </row>
    <row r="316" spans="1:1" ht="12.75">
      <c r="A316" s="11"/>
    </row>
    <row r="317" spans="1:1" ht="12.75">
      <c r="A317" s="11"/>
    </row>
    <row r="318" spans="1:1" ht="12.75">
      <c r="A318" s="11"/>
    </row>
    <row r="319" spans="1:1" ht="12.75">
      <c r="A319" s="11"/>
    </row>
    <row r="320" spans="1:1" ht="12.75">
      <c r="A320" s="11"/>
    </row>
    <row r="321" spans="1:1" ht="12.75">
      <c r="A321" s="11"/>
    </row>
    <row r="322" spans="1:1" ht="12.75">
      <c r="A322" s="11"/>
    </row>
    <row r="323" spans="1:1" ht="12.75">
      <c r="A323" s="11"/>
    </row>
    <row r="324" spans="1:1" ht="12.75">
      <c r="A324" s="11"/>
    </row>
    <row r="325" spans="1:1" ht="12.75">
      <c r="A325" s="11"/>
    </row>
    <row r="326" spans="1:1" ht="12.75">
      <c r="A326" s="11"/>
    </row>
    <row r="327" spans="1:1" ht="12.75">
      <c r="A327" s="11"/>
    </row>
    <row r="328" spans="1:1" ht="12.75">
      <c r="A328" s="11"/>
    </row>
    <row r="329" spans="1:1" ht="12.75">
      <c r="A329" s="11"/>
    </row>
    <row r="330" spans="1:1" ht="12.75">
      <c r="A330" s="11"/>
    </row>
    <row r="331" spans="1:1" ht="12.75">
      <c r="A331" s="11"/>
    </row>
    <row r="332" spans="1:1" ht="12.75">
      <c r="A332" s="11"/>
    </row>
    <row r="333" spans="1:1" ht="12.75">
      <c r="A333" s="11"/>
    </row>
    <row r="334" spans="1:1" ht="12.75">
      <c r="A334" s="11"/>
    </row>
    <row r="335" spans="1:1" ht="12.75">
      <c r="A335" s="11"/>
    </row>
    <row r="336" spans="1:1" ht="12.75">
      <c r="A336" s="11"/>
    </row>
    <row r="337" spans="1:1" ht="12.75">
      <c r="A337" s="11"/>
    </row>
    <row r="338" spans="1:1" ht="12.75">
      <c r="A338" s="11"/>
    </row>
    <row r="339" spans="1:1" ht="12.75">
      <c r="A339" s="11"/>
    </row>
    <row r="340" spans="1:1" ht="12.75">
      <c r="A340" s="11"/>
    </row>
    <row r="341" spans="1:1" ht="12.75">
      <c r="A341" s="11"/>
    </row>
    <row r="342" spans="1:1" ht="12.75">
      <c r="A342" s="11"/>
    </row>
    <row r="343" spans="1:1" ht="12.75">
      <c r="A343" s="11"/>
    </row>
    <row r="344" spans="1:1" ht="12.75">
      <c r="A344" s="11"/>
    </row>
    <row r="345" spans="1:1" ht="12.75">
      <c r="A345" s="11"/>
    </row>
    <row r="346" spans="1:1" ht="12.75">
      <c r="A346" s="11"/>
    </row>
    <row r="347" spans="1:1" ht="12.75">
      <c r="A347" s="11"/>
    </row>
    <row r="348" spans="1:1" ht="12.75">
      <c r="A348" s="11"/>
    </row>
    <row r="349" spans="1:1" ht="12.75">
      <c r="A349" s="11"/>
    </row>
    <row r="350" spans="1:1" ht="12.75">
      <c r="A350" s="11"/>
    </row>
    <row r="351" spans="1:1" ht="12.75">
      <c r="A351" s="11"/>
    </row>
    <row r="352" spans="1:1" ht="12.75">
      <c r="A352" s="11"/>
    </row>
    <row r="353" spans="1:1" ht="12.75">
      <c r="A353" s="11"/>
    </row>
    <row r="354" spans="1:1" ht="12.75">
      <c r="A354" s="11"/>
    </row>
    <row r="355" spans="1:1" ht="12.75">
      <c r="A355" s="11"/>
    </row>
    <row r="356" spans="1:1" ht="12.75">
      <c r="A356" s="11"/>
    </row>
    <row r="357" spans="1:1" ht="12.75">
      <c r="A357" s="11"/>
    </row>
    <row r="358" spans="1:1" ht="12.75">
      <c r="A358" s="11"/>
    </row>
    <row r="359" spans="1:1" ht="12.75">
      <c r="A359" s="11"/>
    </row>
    <row r="360" spans="1:1" ht="12.75">
      <c r="A360" s="11"/>
    </row>
    <row r="361" spans="1:1" ht="12.75">
      <c r="A361" s="11"/>
    </row>
    <row r="362" spans="1:1" ht="12.75">
      <c r="A362" s="11"/>
    </row>
    <row r="363" spans="1:1" ht="12.75">
      <c r="A363" s="11"/>
    </row>
    <row r="364" spans="1:1" ht="12.75">
      <c r="A364" s="11"/>
    </row>
    <row r="365" spans="1:1" ht="12.75">
      <c r="A365" s="11"/>
    </row>
    <row r="366" spans="1:1" ht="12.75">
      <c r="A366" s="11"/>
    </row>
    <row r="367" spans="1:1" ht="12.75">
      <c r="A367" s="11"/>
    </row>
    <row r="368" spans="1:1" ht="12.75">
      <c r="A368" s="11"/>
    </row>
    <row r="369" spans="1:1" ht="12.75">
      <c r="A369" s="11"/>
    </row>
    <row r="370" spans="1:1" ht="12.75">
      <c r="A370" s="11"/>
    </row>
    <row r="371" spans="1:1" ht="12.75">
      <c r="A371" s="11"/>
    </row>
    <row r="372" spans="1:1" ht="12.75">
      <c r="A372" s="11"/>
    </row>
    <row r="373" spans="1:1" ht="12.75">
      <c r="A373" s="11"/>
    </row>
    <row r="374" spans="1:1" ht="12.75">
      <c r="A374" s="11"/>
    </row>
    <row r="375" spans="1:1" ht="12.75">
      <c r="A375" s="11"/>
    </row>
    <row r="376" spans="1:1" ht="12.75">
      <c r="A376" s="11"/>
    </row>
    <row r="377" spans="1:1" ht="12.75">
      <c r="A377" s="11"/>
    </row>
    <row r="378" spans="1:1" ht="12.75">
      <c r="A378" s="11"/>
    </row>
    <row r="379" spans="1:1" ht="12.75">
      <c r="A379" s="11"/>
    </row>
    <row r="380" spans="1:1" ht="12.75">
      <c r="A380" s="11"/>
    </row>
    <row r="381" spans="1:1" ht="12.75">
      <c r="A381" s="11"/>
    </row>
    <row r="382" spans="1:1" ht="12.75">
      <c r="A382" s="11"/>
    </row>
    <row r="383" spans="1:1" ht="12.75">
      <c r="A383" s="11"/>
    </row>
    <row r="384" spans="1:1" ht="12.75">
      <c r="A384" s="11"/>
    </row>
    <row r="385" spans="1:1" ht="12.75">
      <c r="A385" s="11"/>
    </row>
    <row r="386" spans="1:1" ht="12.75">
      <c r="A386" s="11"/>
    </row>
    <row r="387" spans="1:1" ht="12.75">
      <c r="A387" s="11"/>
    </row>
    <row r="388" spans="1:1" ht="12.75">
      <c r="A388" s="11"/>
    </row>
    <row r="389" spans="1:1" ht="12.75">
      <c r="A389" s="11"/>
    </row>
    <row r="390" spans="1:1" ht="12.75">
      <c r="A390" s="11"/>
    </row>
    <row r="391" spans="1:1" ht="12.75">
      <c r="A391" s="11"/>
    </row>
    <row r="392" spans="1:1" ht="12.75">
      <c r="A392" s="11"/>
    </row>
    <row r="393" spans="1:1" ht="12.75">
      <c r="A393" s="11"/>
    </row>
    <row r="394" spans="1:1" ht="12.75">
      <c r="A394" s="11"/>
    </row>
    <row r="395" spans="1:1" ht="12.75">
      <c r="A395" s="11"/>
    </row>
    <row r="396" spans="1:1" ht="12.75">
      <c r="A396" s="11"/>
    </row>
    <row r="397" spans="1:1" ht="12.75">
      <c r="A397" s="11"/>
    </row>
    <row r="398" spans="1:1" ht="12.75">
      <c r="A398" s="11"/>
    </row>
    <row r="399" spans="1:1" ht="12.75">
      <c r="A399" s="11"/>
    </row>
    <row r="400" spans="1:1" ht="12.75">
      <c r="A400" s="11"/>
    </row>
    <row r="401" spans="1:1" ht="12.75">
      <c r="A401" s="11"/>
    </row>
    <row r="402" spans="1:1" ht="12.75">
      <c r="A402" s="11"/>
    </row>
    <row r="403" spans="1:1" ht="12.75">
      <c r="A403" s="11"/>
    </row>
    <row r="404" spans="1:1" ht="12.75">
      <c r="A404" s="11"/>
    </row>
    <row r="405" spans="1:1" ht="12.75">
      <c r="A405" s="11"/>
    </row>
    <row r="406" spans="1:1" ht="12.75">
      <c r="A406" s="11"/>
    </row>
    <row r="407" spans="1:1" ht="12.75">
      <c r="A407" s="11"/>
    </row>
    <row r="408" spans="1:1" ht="12.75">
      <c r="A408" s="11"/>
    </row>
    <row r="409" spans="1:1" ht="12.75">
      <c r="A409" s="11"/>
    </row>
    <row r="410" spans="1:1" ht="12.75">
      <c r="A410" s="11"/>
    </row>
    <row r="411" spans="1:1" ht="12.75">
      <c r="A411" s="11"/>
    </row>
    <row r="412" spans="1:1" ht="12.75">
      <c r="A412" s="11"/>
    </row>
    <row r="413" spans="1:1" ht="12.75">
      <c r="A413" s="11"/>
    </row>
    <row r="414" spans="1:1" ht="12.75">
      <c r="A414" s="11"/>
    </row>
    <row r="415" spans="1:1" ht="12.75">
      <c r="A415" s="11"/>
    </row>
    <row r="416" spans="1:1" ht="12.75">
      <c r="A416" s="11"/>
    </row>
    <row r="417" spans="1:1" ht="12.75">
      <c r="A417" s="11"/>
    </row>
    <row r="418" spans="1:1" ht="12.75">
      <c r="A418" s="11"/>
    </row>
    <row r="419" spans="1:1" ht="12.75">
      <c r="A419" s="11"/>
    </row>
    <row r="420" spans="1:1" ht="12.75">
      <c r="A420" s="11"/>
    </row>
    <row r="421" spans="1:1" ht="12.75">
      <c r="A421" s="11"/>
    </row>
    <row r="422" spans="1:1" ht="12.75">
      <c r="A422" s="11"/>
    </row>
    <row r="423" spans="1:1" ht="12.75">
      <c r="A423" s="11"/>
    </row>
    <row r="424" spans="1:1" ht="12.75">
      <c r="A424" s="11"/>
    </row>
    <row r="425" spans="1:1" ht="12.75">
      <c r="A425" s="11"/>
    </row>
    <row r="426" spans="1:1" ht="12.75">
      <c r="A426" s="11"/>
    </row>
    <row r="427" spans="1:1" ht="12.75">
      <c r="A427" s="11"/>
    </row>
    <row r="428" spans="1:1" ht="12.75">
      <c r="A428" s="11"/>
    </row>
    <row r="429" spans="1:1" ht="12.75">
      <c r="A429" s="11"/>
    </row>
    <row r="430" spans="1:1" ht="12.75">
      <c r="A430" s="11"/>
    </row>
    <row r="431" spans="1:1" ht="12.75">
      <c r="A431" s="11"/>
    </row>
    <row r="432" spans="1:1" ht="12.75">
      <c r="A432" s="11"/>
    </row>
    <row r="433" spans="1:1" ht="12.75">
      <c r="A433" s="11"/>
    </row>
    <row r="434" spans="1:1" ht="12.75">
      <c r="A434" s="11"/>
    </row>
    <row r="435" spans="1:1" ht="12.75">
      <c r="A435" s="11"/>
    </row>
    <row r="436" spans="1:1" ht="12.75">
      <c r="A436" s="11"/>
    </row>
    <row r="437" spans="1:1" ht="12.75">
      <c r="A437" s="11"/>
    </row>
    <row r="438" spans="1:1" ht="12.75">
      <c r="A438" s="11"/>
    </row>
    <row r="439" spans="1:1" ht="12.75">
      <c r="A439" s="11"/>
    </row>
    <row r="440" spans="1:1" ht="12.75">
      <c r="A440" s="11"/>
    </row>
    <row r="441" spans="1:1" ht="12.75">
      <c r="A441" s="11"/>
    </row>
    <row r="442" spans="1:1" ht="12.75">
      <c r="A442" s="11"/>
    </row>
    <row r="443" spans="1:1" ht="12.75">
      <c r="A443" s="11"/>
    </row>
    <row r="444" spans="1:1" ht="12.75">
      <c r="A444" s="11"/>
    </row>
    <row r="445" spans="1:1" ht="12.75">
      <c r="A445" s="11"/>
    </row>
    <row r="446" spans="1:1" ht="12.75">
      <c r="A446" s="11"/>
    </row>
    <row r="447" spans="1:1" ht="12.75">
      <c r="A447" s="11"/>
    </row>
    <row r="448" spans="1:1" ht="12.75">
      <c r="A448" s="11"/>
    </row>
    <row r="449" spans="1:1" ht="12.75">
      <c r="A449" s="11"/>
    </row>
    <row r="450" spans="1:1" ht="12.75">
      <c r="A450" s="11"/>
    </row>
    <row r="451" spans="1:1" ht="12.75">
      <c r="A451" s="11"/>
    </row>
    <row r="452" spans="1:1" ht="12.75">
      <c r="A452" s="11"/>
    </row>
    <row r="453" spans="1:1" ht="12.75">
      <c r="A453" s="11"/>
    </row>
    <row r="454" spans="1:1" ht="12.75">
      <c r="A454" s="11"/>
    </row>
    <row r="455" spans="1:1" ht="12.75">
      <c r="A455" s="11"/>
    </row>
    <row r="456" spans="1:1" ht="12.75">
      <c r="A456" s="11"/>
    </row>
    <row r="457" spans="1:1" ht="12.75">
      <c r="A457" s="11"/>
    </row>
    <row r="458" spans="1:1" ht="12.75">
      <c r="A458" s="11"/>
    </row>
    <row r="459" spans="1:1" ht="12.75">
      <c r="A459" s="11"/>
    </row>
    <row r="460" spans="1:1" ht="12.75">
      <c r="A460" s="11"/>
    </row>
    <row r="461" spans="1:1" ht="12.75">
      <c r="A461" s="11"/>
    </row>
    <row r="462" spans="1:1" ht="12.75">
      <c r="A462" s="11"/>
    </row>
    <row r="463" spans="1:1" ht="12.75">
      <c r="A463" s="11"/>
    </row>
    <row r="464" spans="1:1" ht="12.75">
      <c r="A464" s="11"/>
    </row>
    <row r="465" spans="1:1" ht="12.75">
      <c r="A465" s="11"/>
    </row>
    <row r="466" spans="1:1" ht="12.75">
      <c r="A466" s="11"/>
    </row>
    <row r="467" spans="1:1" ht="12.75">
      <c r="A467" s="11"/>
    </row>
    <row r="468" spans="1:1" ht="12.75">
      <c r="A468" s="11"/>
    </row>
    <row r="469" spans="1:1" ht="12.75">
      <c r="A469" s="11"/>
    </row>
    <row r="470" spans="1:1" ht="12.75">
      <c r="A470" s="11"/>
    </row>
    <row r="471" spans="1:1" ht="12.75">
      <c r="A471" s="11"/>
    </row>
    <row r="472" spans="1:1" ht="12.75">
      <c r="A472" s="11"/>
    </row>
    <row r="473" spans="1:1" ht="12.75">
      <c r="A473" s="11"/>
    </row>
    <row r="474" spans="1:1" ht="12.75">
      <c r="A474" s="11"/>
    </row>
    <row r="475" spans="1:1" ht="12.75">
      <c r="A475" s="11"/>
    </row>
    <row r="476" spans="1:1" ht="12.75">
      <c r="A476" s="11"/>
    </row>
    <row r="477" spans="1:1" ht="12.75">
      <c r="A477" s="11"/>
    </row>
    <row r="478" spans="1:1" ht="12.75">
      <c r="A478" s="11"/>
    </row>
    <row r="479" spans="1:1" ht="12.75">
      <c r="A479" s="11"/>
    </row>
    <row r="480" spans="1:1" ht="12.75">
      <c r="A480" s="11"/>
    </row>
    <row r="481" spans="1:1" ht="12.75">
      <c r="A481" s="11"/>
    </row>
    <row r="482" spans="1:1" ht="12.75">
      <c r="A482" s="11"/>
    </row>
    <row r="483" spans="1:1" ht="12.75">
      <c r="A483" s="11"/>
    </row>
    <row r="484" spans="1:1" ht="12.75">
      <c r="A484" s="11"/>
    </row>
    <row r="485" spans="1:1" ht="12.75">
      <c r="A485" s="11"/>
    </row>
    <row r="486" spans="1:1" ht="12.75">
      <c r="A486" s="11"/>
    </row>
    <row r="487" spans="1:1" ht="12.75">
      <c r="A487" s="11"/>
    </row>
    <row r="488" spans="1:1" ht="12.75">
      <c r="A488" s="11"/>
    </row>
    <row r="489" spans="1:1" ht="12.75">
      <c r="A489" s="11"/>
    </row>
    <row r="490" spans="1:1" ht="12.75">
      <c r="A490" s="11"/>
    </row>
    <row r="491" spans="1:1" ht="12.75">
      <c r="A491" s="11"/>
    </row>
    <row r="492" spans="1:1" ht="12.75">
      <c r="A492" s="11"/>
    </row>
    <row r="493" spans="1:1" ht="12.75">
      <c r="A493" s="11"/>
    </row>
    <row r="494" spans="1:1" ht="12.75">
      <c r="A494" s="11"/>
    </row>
    <row r="495" spans="1:1" ht="12.75">
      <c r="A495" s="11"/>
    </row>
    <row r="496" spans="1:1" ht="12.75">
      <c r="A496" s="11"/>
    </row>
    <row r="497" spans="1:1" ht="12.75">
      <c r="A497" s="11"/>
    </row>
    <row r="498" spans="1:1" ht="12.75">
      <c r="A498" s="11"/>
    </row>
    <row r="499" spans="1:1" ht="12.75">
      <c r="A499" s="11"/>
    </row>
    <row r="500" spans="1:1" ht="12.75">
      <c r="A500" s="11"/>
    </row>
    <row r="501" spans="1:1" ht="12.75">
      <c r="A501" s="11"/>
    </row>
    <row r="502" spans="1:1" ht="12.75">
      <c r="A502" s="11"/>
    </row>
    <row r="503" spans="1:1" ht="12.75">
      <c r="A503" s="11"/>
    </row>
    <row r="504" spans="1:1" ht="12.75">
      <c r="A504" s="11"/>
    </row>
    <row r="505" spans="1:1" ht="12.75">
      <c r="A505" s="11"/>
    </row>
    <row r="506" spans="1:1" ht="12.75">
      <c r="A506" s="11"/>
    </row>
    <row r="507" spans="1:1" ht="12.75">
      <c r="A507" s="11"/>
    </row>
    <row r="508" spans="1:1" ht="12.75">
      <c r="A508" s="11"/>
    </row>
    <row r="509" spans="1:1" ht="12.75">
      <c r="A509" s="11"/>
    </row>
    <row r="510" spans="1:1" ht="12.75">
      <c r="A510" s="11"/>
    </row>
    <row r="511" spans="1:1" ht="12.75">
      <c r="A511" s="11"/>
    </row>
    <row r="512" spans="1:1" ht="12.75">
      <c r="A512" s="11"/>
    </row>
    <row r="513" spans="1:1" ht="12.75">
      <c r="A513" s="11"/>
    </row>
    <row r="514" spans="1:1" ht="12.75">
      <c r="A514" s="11"/>
    </row>
    <row r="515" spans="1:1" ht="12.75">
      <c r="A515" s="11"/>
    </row>
    <row r="516" spans="1:1" ht="12.75">
      <c r="A516" s="11"/>
    </row>
    <row r="517" spans="1:1" ht="12.75">
      <c r="A517" s="11"/>
    </row>
    <row r="518" spans="1:1" ht="12.75">
      <c r="A518" s="11"/>
    </row>
    <row r="519" spans="1:1" ht="12.75">
      <c r="A519" s="11"/>
    </row>
    <row r="520" spans="1:1" ht="12.75">
      <c r="A520" s="11"/>
    </row>
    <row r="521" spans="1:1" ht="12.75">
      <c r="A521" s="11"/>
    </row>
    <row r="522" spans="1:1" ht="12.75">
      <c r="A522" s="11"/>
    </row>
    <row r="523" spans="1:1" ht="12.75">
      <c r="A523" s="11"/>
    </row>
    <row r="524" spans="1:1" ht="12.75">
      <c r="A524" s="11"/>
    </row>
    <row r="525" spans="1:1" ht="12.75">
      <c r="A525" s="11"/>
    </row>
    <row r="526" spans="1:1" ht="12.75">
      <c r="A526" s="11"/>
    </row>
    <row r="527" spans="1:1" ht="12.75">
      <c r="A527" s="11"/>
    </row>
    <row r="528" spans="1:1" ht="12.75">
      <c r="A528" s="11"/>
    </row>
    <row r="529" spans="1:1" ht="12.75">
      <c r="A529" s="11"/>
    </row>
    <row r="530" spans="1:1" ht="12.75">
      <c r="A530" s="11"/>
    </row>
    <row r="531" spans="1:1" ht="12.75">
      <c r="A531" s="11"/>
    </row>
    <row r="532" spans="1:1" ht="12.75">
      <c r="A532" s="11"/>
    </row>
    <row r="533" spans="1:1" ht="12.75">
      <c r="A533" s="11"/>
    </row>
    <row r="534" spans="1:1" ht="12.75">
      <c r="A534" s="11"/>
    </row>
    <row r="535" spans="1:1" ht="12.75">
      <c r="A535" s="11"/>
    </row>
    <row r="536" spans="1:1" ht="12.75">
      <c r="A536" s="11"/>
    </row>
    <row r="537" spans="1:1" ht="12.75">
      <c r="A537" s="11"/>
    </row>
    <row r="538" spans="1:1" ht="12.75">
      <c r="A538" s="11"/>
    </row>
    <row r="539" spans="1:1" ht="12.75">
      <c r="A539" s="11"/>
    </row>
    <row r="540" spans="1:1" ht="12.75">
      <c r="A540" s="11"/>
    </row>
    <row r="541" spans="1:1" ht="12.75">
      <c r="A541" s="11"/>
    </row>
    <row r="542" spans="1:1" ht="12.75">
      <c r="A542" s="11"/>
    </row>
    <row r="543" spans="1:1" ht="12.75">
      <c r="A543" s="11"/>
    </row>
    <row r="544" spans="1:1" ht="12.75">
      <c r="A544" s="11"/>
    </row>
    <row r="545" spans="1:1" ht="12.75">
      <c r="A545" s="11"/>
    </row>
    <row r="546" spans="1:1" ht="12.75">
      <c r="A546" s="11"/>
    </row>
    <row r="547" spans="1:1" ht="12.75">
      <c r="A547" s="11"/>
    </row>
    <row r="548" spans="1:1" ht="12.75">
      <c r="A548" s="11"/>
    </row>
    <row r="549" spans="1:1" ht="12.75">
      <c r="A549" s="11"/>
    </row>
    <row r="550" spans="1:1" ht="12.75">
      <c r="A550" s="11"/>
    </row>
    <row r="551" spans="1:1" ht="12.75">
      <c r="A551" s="11"/>
    </row>
    <row r="552" spans="1:1" ht="12.75">
      <c r="A552" s="11"/>
    </row>
    <row r="553" spans="1:1" ht="12.75">
      <c r="A553" s="11"/>
    </row>
    <row r="554" spans="1:1" ht="12.75">
      <c r="A554" s="11"/>
    </row>
    <row r="555" spans="1:1" ht="12.75">
      <c r="A555" s="11"/>
    </row>
    <row r="556" spans="1:1" ht="12.75">
      <c r="A556" s="11"/>
    </row>
    <row r="557" spans="1:1" ht="12.75">
      <c r="A557" s="11"/>
    </row>
    <row r="558" spans="1:1" ht="12.75">
      <c r="A558" s="11"/>
    </row>
    <row r="559" spans="1:1" ht="12.75">
      <c r="A559" s="11"/>
    </row>
    <row r="560" spans="1:1" ht="12.75">
      <c r="A560" s="11"/>
    </row>
    <row r="561" spans="1:1" ht="12.75">
      <c r="A561" s="11"/>
    </row>
    <row r="562" spans="1:1" ht="12.75">
      <c r="A562" s="11"/>
    </row>
    <row r="563" spans="1:1" ht="12.75">
      <c r="A563" s="11"/>
    </row>
    <row r="564" spans="1:1" ht="12.75">
      <c r="A564" s="11"/>
    </row>
    <row r="565" spans="1:1" ht="12.75">
      <c r="A565" s="11"/>
    </row>
    <row r="566" spans="1:1" ht="12.75">
      <c r="A566" s="11"/>
    </row>
    <row r="567" spans="1:1" ht="12.75">
      <c r="A567" s="11"/>
    </row>
    <row r="568" spans="1:1" ht="12.75">
      <c r="A568" s="11"/>
    </row>
    <row r="569" spans="1:1" ht="12.75">
      <c r="A569" s="11"/>
    </row>
    <row r="570" spans="1:1" ht="12.75">
      <c r="A570" s="11"/>
    </row>
    <row r="571" spans="1:1" ht="12.75">
      <c r="A571" s="11"/>
    </row>
    <row r="572" spans="1:1" ht="12.75">
      <c r="A572" s="11"/>
    </row>
    <row r="573" spans="1:1" ht="12.75">
      <c r="A573" s="11"/>
    </row>
    <row r="574" spans="1:1" ht="12.75">
      <c r="A574" s="11"/>
    </row>
    <row r="575" spans="1:1" ht="12.75">
      <c r="A575" s="11"/>
    </row>
    <row r="576" spans="1:1" ht="12.75">
      <c r="A576" s="11"/>
    </row>
    <row r="577" spans="1:1" ht="12.75">
      <c r="A577" s="11"/>
    </row>
    <row r="578" spans="1:1" ht="12.75">
      <c r="A578" s="11"/>
    </row>
    <row r="579" spans="1:1" ht="12.75">
      <c r="A579" s="11"/>
    </row>
    <row r="580" spans="1:1" ht="12.75">
      <c r="A580" s="11"/>
    </row>
    <row r="581" spans="1:1" ht="12.75">
      <c r="A581" s="11"/>
    </row>
    <row r="582" spans="1:1" ht="12.75">
      <c r="A582" s="11"/>
    </row>
    <row r="583" spans="1:1" ht="12.75">
      <c r="A583" s="11"/>
    </row>
    <row r="584" spans="1:1" ht="12.75">
      <c r="A584" s="11"/>
    </row>
    <row r="585" spans="1:1" ht="12.75">
      <c r="A585" s="11"/>
    </row>
    <row r="586" spans="1:1" ht="12.75">
      <c r="A586" s="11"/>
    </row>
    <row r="587" spans="1:1" ht="12.75">
      <c r="A587" s="11"/>
    </row>
    <row r="588" spans="1:1" ht="12.75">
      <c r="A588" s="11"/>
    </row>
    <row r="589" spans="1:1" ht="12.75">
      <c r="A589" s="11"/>
    </row>
    <row r="590" spans="1:1" ht="12.75">
      <c r="A590" s="11"/>
    </row>
    <row r="591" spans="1:1" ht="12.75">
      <c r="A591" s="11"/>
    </row>
    <row r="592" spans="1:1" ht="12.75">
      <c r="A592" s="11"/>
    </row>
    <row r="593" spans="1:1" ht="12.75">
      <c r="A593" s="11"/>
    </row>
    <row r="594" spans="1:1" ht="12.75">
      <c r="A594" s="11"/>
    </row>
    <row r="595" spans="1:1" ht="12.75">
      <c r="A595" s="11"/>
    </row>
    <row r="596" spans="1:1" ht="12.75">
      <c r="A596" s="11"/>
    </row>
    <row r="597" spans="1:1" ht="12.75">
      <c r="A597" s="11"/>
    </row>
    <row r="598" spans="1:1" ht="12.75">
      <c r="A598" s="11"/>
    </row>
    <row r="599" spans="1:1" ht="12.75">
      <c r="A599" s="11"/>
    </row>
    <row r="600" spans="1:1" ht="12.75">
      <c r="A600" s="11"/>
    </row>
    <row r="601" spans="1:1" ht="12.75">
      <c r="A601" s="11"/>
    </row>
    <row r="602" spans="1:1" ht="12.75">
      <c r="A602" s="11"/>
    </row>
    <row r="603" spans="1:1" ht="12.75">
      <c r="A603" s="11"/>
    </row>
    <row r="604" spans="1:1" ht="12.75">
      <c r="A604" s="11"/>
    </row>
    <row r="605" spans="1:1" ht="12.75">
      <c r="A605" s="11"/>
    </row>
    <row r="606" spans="1:1" ht="12.75">
      <c r="A606" s="11"/>
    </row>
    <row r="607" spans="1:1" ht="12.75">
      <c r="A607" s="11"/>
    </row>
    <row r="608" spans="1:1" ht="12.75">
      <c r="A608" s="11"/>
    </row>
    <row r="609" spans="1:1" ht="12.75">
      <c r="A609" s="11"/>
    </row>
    <row r="610" spans="1:1" ht="12.75">
      <c r="A610" s="11"/>
    </row>
    <row r="611" spans="1:1" ht="12.75">
      <c r="A611" s="11"/>
    </row>
    <row r="612" spans="1:1" ht="12.75">
      <c r="A612" s="11"/>
    </row>
    <row r="613" spans="1:1" ht="12.75">
      <c r="A613" s="11"/>
    </row>
    <row r="614" spans="1:1" ht="12.75">
      <c r="A614" s="11"/>
    </row>
    <row r="615" spans="1:1" ht="12.75">
      <c r="A615" s="11"/>
    </row>
    <row r="616" spans="1:1" ht="12.75">
      <c r="A616" s="11"/>
    </row>
    <row r="617" spans="1:1" ht="12.75">
      <c r="A617" s="11"/>
    </row>
    <row r="618" spans="1:1" ht="12.75">
      <c r="A618" s="11"/>
    </row>
    <row r="619" spans="1:1" ht="12.75">
      <c r="A619" s="11"/>
    </row>
    <row r="620" spans="1:1" ht="12.75">
      <c r="A620" s="11"/>
    </row>
    <row r="621" spans="1:1" ht="12.75">
      <c r="A621" s="11"/>
    </row>
    <row r="622" spans="1:1" ht="12.75">
      <c r="A622" s="11"/>
    </row>
    <row r="623" spans="1:1" ht="12.75">
      <c r="A623" s="11"/>
    </row>
    <row r="624" spans="1:1" ht="12.75">
      <c r="A624" s="11"/>
    </row>
    <row r="625" spans="1:1" ht="12.75">
      <c r="A625" s="11"/>
    </row>
    <row r="626" spans="1:1" ht="12.75">
      <c r="A626" s="11"/>
    </row>
    <row r="627" spans="1:1" ht="12.75">
      <c r="A627" s="11"/>
    </row>
    <row r="628" spans="1:1" ht="12.75">
      <c r="A628" s="11"/>
    </row>
    <row r="629" spans="1:1" ht="12.75">
      <c r="A629" s="11"/>
    </row>
    <row r="630" spans="1:1" ht="12.75">
      <c r="A630" s="11"/>
    </row>
    <row r="631" spans="1:1" ht="12.75">
      <c r="A631" s="11"/>
    </row>
    <row r="632" spans="1:1" ht="12.75">
      <c r="A632" s="11"/>
    </row>
    <row r="633" spans="1:1" ht="12.75">
      <c r="A633" s="11"/>
    </row>
    <row r="634" spans="1:1" ht="12.75">
      <c r="A634" s="11"/>
    </row>
    <row r="635" spans="1:1" ht="12.75">
      <c r="A635" s="11"/>
    </row>
    <row r="636" spans="1:1" ht="12.75">
      <c r="A636" s="11"/>
    </row>
    <row r="637" spans="1:1" ht="12.75">
      <c r="A637" s="11"/>
    </row>
    <row r="638" spans="1:1" ht="12.75">
      <c r="A638" s="11"/>
    </row>
    <row r="639" spans="1:1" ht="12.75">
      <c r="A639" s="11"/>
    </row>
    <row r="640" spans="1:1" ht="12.75">
      <c r="A640" s="11"/>
    </row>
    <row r="641" spans="1:1" ht="12.75">
      <c r="A641" s="11"/>
    </row>
    <row r="642" spans="1:1" ht="12.75">
      <c r="A642" s="11"/>
    </row>
    <row r="643" spans="1:1" ht="12.75">
      <c r="A643" s="11"/>
    </row>
    <row r="644" spans="1:1" ht="12.75">
      <c r="A644" s="11"/>
    </row>
    <row r="645" spans="1:1" ht="12.75">
      <c r="A645" s="11"/>
    </row>
    <row r="646" spans="1:1" ht="12.75">
      <c r="A646" s="11"/>
    </row>
    <row r="647" spans="1:1" ht="12.75">
      <c r="A647" s="11"/>
    </row>
    <row r="648" spans="1:1" ht="12.75">
      <c r="A648" s="11"/>
    </row>
    <row r="649" spans="1:1" ht="12.75">
      <c r="A649" s="11"/>
    </row>
    <row r="650" spans="1:1" ht="12.75">
      <c r="A650" s="11"/>
    </row>
    <row r="651" spans="1:1" ht="12.75">
      <c r="A651" s="11"/>
    </row>
    <row r="652" spans="1:1" ht="12.75">
      <c r="A652" s="11"/>
    </row>
    <row r="653" spans="1:1" ht="12.75">
      <c r="A653" s="11"/>
    </row>
    <row r="654" spans="1:1" ht="12.75">
      <c r="A654" s="11"/>
    </row>
    <row r="655" spans="1:1" ht="12.75">
      <c r="A655" s="11"/>
    </row>
    <row r="656" spans="1:1" ht="12.75">
      <c r="A656" s="11"/>
    </row>
    <row r="657" spans="1:1" ht="12.75">
      <c r="A657" s="11"/>
    </row>
    <row r="658" spans="1:1" ht="12.75">
      <c r="A658" s="11"/>
    </row>
    <row r="659" spans="1:1" ht="12.75">
      <c r="A659" s="11"/>
    </row>
    <row r="660" spans="1:1" ht="12.75">
      <c r="A660" s="11"/>
    </row>
    <row r="661" spans="1:1" ht="12.75">
      <c r="A661" s="11"/>
    </row>
    <row r="662" spans="1:1" ht="12.75">
      <c r="A662" s="11"/>
    </row>
    <row r="663" spans="1:1" ht="12.75">
      <c r="A663" s="11"/>
    </row>
    <row r="664" spans="1:1" ht="12.75">
      <c r="A664" s="11"/>
    </row>
    <row r="665" spans="1:1" ht="12.75">
      <c r="A665" s="11"/>
    </row>
    <row r="666" spans="1:1" ht="12.75">
      <c r="A666" s="11"/>
    </row>
    <row r="667" spans="1:1" ht="12.75">
      <c r="A667" s="11"/>
    </row>
    <row r="668" spans="1:1" ht="12.75">
      <c r="A668" s="11"/>
    </row>
    <row r="669" spans="1:1" ht="12.75">
      <c r="A669" s="11"/>
    </row>
    <row r="670" spans="1:1" ht="12.75">
      <c r="A670" s="11"/>
    </row>
    <row r="671" spans="1:1" ht="12.75">
      <c r="A671" s="11"/>
    </row>
    <row r="672" spans="1:1" ht="12.75">
      <c r="A672" s="11"/>
    </row>
    <row r="673" spans="1:1" ht="12.75">
      <c r="A673" s="11"/>
    </row>
    <row r="674" spans="1:1" ht="12.75">
      <c r="A674" s="11"/>
    </row>
    <row r="675" spans="1:1" ht="12.75">
      <c r="A675" s="11"/>
    </row>
    <row r="676" spans="1:1" ht="12.75">
      <c r="A676" s="11"/>
    </row>
    <row r="677" spans="1:1" ht="12.75">
      <c r="A677" s="11"/>
    </row>
    <row r="678" spans="1:1" ht="12.75">
      <c r="A678" s="11"/>
    </row>
    <row r="679" spans="1:1" ht="12.75">
      <c r="A679" s="11"/>
    </row>
    <row r="680" spans="1:1" ht="12.75">
      <c r="A680" s="11"/>
    </row>
    <row r="681" spans="1:1" ht="12.75">
      <c r="A681" s="11"/>
    </row>
    <row r="682" spans="1:1" ht="12.75">
      <c r="A682" s="11"/>
    </row>
    <row r="683" spans="1:1" ht="12.75">
      <c r="A683" s="11"/>
    </row>
    <row r="684" spans="1:1" ht="12.75">
      <c r="A684" s="11"/>
    </row>
    <row r="685" spans="1:1" ht="12.75">
      <c r="A685" s="11"/>
    </row>
    <row r="686" spans="1:1" ht="12.75">
      <c r="A686" s="11"/>
    </row>
    <row r="687" spans="1:1" ht="12.75">
      <c r="A687" s="11"/>
    </row>
    <row r="688" spans="1:1" ht="12.75">
      <c r="A688" s="11"/>
    </row>
    <row r="689" spans="1:1" ht="12.75">
      <c r="A689" s="11"/>
    </row>
    <row r="690" spans="1:1" ht="12.75">
      <c r="A690" s="11"/>
    </row>
    <row r="691" spans="1:1" ht="12.75">
      <c r="A691" s="11"/>
    </row>
    <row r="692" spans="1:1" ht="12.75">
      <c r="A692" s="11"/>
    </row>
    <row r="693" spans="1:1" ht="12.75">
      <c r="A693" s="11"/>
    </row>
    <row r="694" spans="1:1" ht="12.75">
      <c r="A694" s="11"/>
    </row>
    <row r="695" spans="1:1" ht="12.75">
      <c r="A695" s="11"/>
    </row>
    <row r="696" spans="1:1" ht="12.75">
      <c r="A696" s="11"/>
    </row>
    <row r="697" spans="1:1" ht="12.75">
      <c r="A697" s="11"/>
    </row>
    <row r="698" spans="1:1" ht="12.75">
      <c r="A698" s="11"/>
    </row>
    <row r="699" spans="1:1" ht="12.75">
      <c r="A699" s="11"/>
    </row>
    <row r="700" spans="1:1" ht="12.75">
      <c r="A700" s="11"/>
    </row>
    <row r="701" spans="1:1" ht="12.75">
      <c r="A701" s="11"/>
    </row>
    <row r="702" spans="1:1" ht="12.75">
      <c r="A702" s="11"/>
    </row>
    <row r="703" spans="1:1" ht="12.75">
      <c r="A703" s="11"/>
    </row>
    <row r="704" spans="1:1" ht="12.75">
      <c r="A704" s="11"/>
    </row>
    <row r="705" spans="1:1" ht="12.75">
      <c r="A705" s="11"/>
    </row>
    <row r="706" spans="1:1" ht="12.75">
      <c r="A706" s="11"/>
    </row>
    <row r="707" spans="1:1" ht="12.75">
      <c r="A707" s="11"/>
    </row>
    <row r="708" spans="1:1" ht="12.75">
      <c r="A708" s="11"/>
    </row>
    <row r="709" spans="1:1" ht="12.75">
      <c r="A709" s="11"/>
    </row>
    <row r="710" spans="1:1" ht="12.75">
      <c r="A710" s="11"/>
    </row>
    <row r="711" spans="1:1" ht="12.75">
      <c r="A711" s="11"/>
    </row>
    <row r="712" spans="1:1" ht="12.75">
      <c r="A712" s="11"/>
    </row>
    <row r="713" spans="1:1" ht="12.75">
      <c r="A713" s="11"/>
    </row>
    <row r="714" spans="1:1" ht="12.75">
      <c r="A714" s="11"/>
    </row>
    <row r="715" spans="1:1" ht="12.75">
      <c r="A715" s="11"/>
    </row>
    <row r="716" spans="1:1" ht="12.75">
      <c r="A716" s="11"/>
    </row>
    <row r="717" spans="1:1" ht="12.75">
      <c r="A717" s="11"/>
    </row>
    <row r="718" spans="1:1" ht="12.75">
      <c r="A718" s="11"/>
    </row>
    <row r="719" spans="1:1" ht="12.75">
      <c r="A719" s="11"/>
    </row>
    <row r="720" spans="1:1" ht="12.75">
      <c r="A720" s="11"/>
    </row>
    <row r="721" spans="1:1" ht="12.75">
      <c r="A721" s="11"/>
    </row>
    <row r="722" spans="1:1" ht="12.75">
      <c r="A722" s="11"/>
    </row>
    <row r="723" spans="1:1" ht="12.75">
      <c r="A723" s="11"/>
    </row>
    <row r="724" spans="1:1" ht="12.75">
      <c r="A724" s="11"/>
    </row>
    <row r="725" spans="1:1" ht="12.75">
      <c r="A725" s="11"/>
    </row>
    <row r="726" spans="1:1" ht="12.75">
      <c r="A726" s="11"/>
    </row>
    <row r="727" spans="1:1" ht="12.75">
      <c r="A727" s="11"/>
    </row>
    <row r="728" spans="1:1" ht="12.75">
      <c r="A728" s="11"/>
    </row>
    <row r="729" spans="1:1" ht="12.75">
      <c r="A729" s="11"/>
    </row>
    <row r="730" spans="1:1" ht="12.75">
      <c r="A730" s="11"/>
    </row>
    <row r="731" spans="1:1" ht="12.75">
      <c r="A731" s="11"/>
    </row>
    <row r="732" spans="1:1" ht="12.75">
      <c r="A732" s="11"/>
    </row>
    <row r="733" spans="1:1" ht="12.75">
      <c r="A733" s="11"/>
    </row>
    <row r="734" spans="1:1" ht="12.75">
      <c r="A734" s="11"/>
    </row>
    <row r="735" spans="1:1" ht="12.75">
      <c r="A735" s="11"/>
    </row>
    <row r="736" spans="1:1" ht="12.75">
      <c r="A736" s="11"/>
    </row>
    <row r="737" spans="1:1" ht="12.75">
      <c r="A737" s="11"/>
    </row>
    <row r="738" spans="1:1" ht="12.75">
      <c r="A738" s="11"/>
    </row>
    <row r="739" spans="1:1" ht="12.75">
      <c r="A739" s="11"/>
    </row>
    <row r="740" spans="1:1" ht="12.75">
      <c r="A740" s="11"/>
    </row>
    <row r="741" spans="1:1" ht="12.75">
      <c r="A741" s="11"/>
    </row>
    <row r="742" spans="1:1" ht="12.75">
      <c r="A742" s="11"/>
    </row>
    <row r="743" spans="1:1" ht="12.75">
      <c r="A743" s="11"/>
    </row>
    <row r="744" spans="1:1" ht="12.75">
      <c r="A744" s="11"/>
    </row>
    <row r="745" spans="1:1" ht="12.75">
      <c r="A745" s="11"/>
    </row>
    <row r="746" spans="1:1" ht="12.75">
      <c r="A746" s="11"/>
    </row>
    <row r="747" spans="1:1" ht="12.75">
      <c r="A747" s="11"/>
    </row>
    <row r="748" spans="1:1" ht="12.75">
      <c r="A748" s="11"/>
    </row>
    <row r="749" spans="1:1" ht="12.75">
      <c r="A749" s="11"/>
    </row>
    <row r="750" spans="1:1" ht="12.75">
      <c r="A750" s="11"/>
    </row>
    <row r="751" spans="1:1" ht="12.75">
      <c r="A751" s="11"/>
    </row>
    <row r="752" spans="1:1" ht="12.75">
      <c r="A752" s="11"/>
    </row>
    <row r="753" spans="1:1" ht="12.75">
      <c r="A753" s="11"/>
    </row>
    <row r="754" spans="1:1" ht="12.75">
      <c r="A754" s="11"/>
    </row>
    <row r="755" spans="1:1" ht="12.75">
      <c r="A755" s="11"/>
    </row>
    <row r="756" spans="1:1" ht="12.75">
      <c r="A756" s="11"/>
    </row>
    <row r="757" spans="1:1" ht="12.75">
      <c r="A757" s="11"/>
    </row>
    <row r="758" spans="1:1" ht="12.75">
      <c r="A758" s="11"/>
    </row>
    <row r="759" spans="1:1" ht="12.75">
      <c r="A759" s="11"/>
    </row>
    <row r="760" spans="1:1" ht="12.75">
      <c r="A760" s="11"/>
    </row>
    <row r="761" spans="1:1" ht="12.75">
      <c r="A761" s="11"/>
    </row>
    <row r="762" spans="1:1" ht="12.75">
      <c r="A762" s="11"/>
    </row>
    <row r="763" spans="1:1" ht="12.75">
      <c r="A763" s="11"/>
    </row>
    <row r="764" spans="1:1" ht="12.75">
      <c r="A764" s="11"/>
    </row>
    <row r="765" spans="1:1" ht="12.75">
      <c r="A765" s="11"/>
    </row>
    <row r="766" spans="1:1" ht="12.75">
      <c r="A766" s="11"/>
    </row>
    <row r="767" spans="1:1" ht="12.75">
      <c r="A767" s="11"/>
    </row>
    <row r="768" spans="1:1" ht="12.75">
      <c r="A768" s="11"/>
    </row>
    <row r="769" spans="1:1" ht="12.75">
      <c r="A769" s="11"/>
    </row>
    <row r="770" spans="1:1" ht="12.75">
      <c r="A770" s="11"/>
    </row>
    <row r="771" spans="1:1" ht="12.75">
      <c r="A771" s="11"/>
    </row>
    <row r="772" spans="1:1" ht="12.75">
      <c r="A772" s="11"/>
    </row>
    <row r="773" spans="1:1" ht="12.75">
      <c r="A773" s="11"/>
    </row>
    <row r="774" spans="1:1" ht="12.75">
      <c r="A774" s="11"/>
    </row>
    <row r="775" spans="1:1" ht="12.75">
      <c r="A775" s="11"/>
    </row>
    <row r="776" spans="1:1" ht="12.75">
      <c r="A776" s="11"/>
    </row>
    <row r="777" spans="1:1" ht="12.75">
      <c r="A777" s="11"/>
    </row>
    <row r="778" spans="1:1" ht="12.75">
      <c r="A778" s="11"/>
    </row>
    <row r="779" spans="1:1" ht="12.75">
      <c r="A779" s="11"/>
    </row>
    <row r="780" spans="1:1" ht="12.75">
      <c r="A780" s="11"/>
    </row>
    <row r="781" spans="1:1" ht="12.75">
      <c r="A781" s="11"/>
    </row>
    <row r="782" spans="1:1" ht="12.75">
      <c r="A782" s="11"/>
    </row>
    <row r="783" spans="1:1" ht="12.75">
      <c r="A783" s="11"/>
    </row>
    <row r="784" spans="1:1" ht="12.75">
      <c r="A784" s="11"/>
    </row>
    <row r="785" spans="1:1" ht="12.75">
      <c r="A785" s="11"/>
    </row>
    <row r="786" spans="1:1" ht="12.75">
      <c r="A786" s="11"/>
    </row>
    <row r="787" spans="1:1" ht="12.75">
      <c r="A787" s="11"/>
    </row>
    <row r="788" spans="1:1" ht="12.75">
      <c r="A788" s="11"/>
    </row>
    <row r="789" spans="1:1" ht="12.75">
      <c r="A789" s="11"/>
    </row>
    <row r="790" spans="1:1" ht="12.75">
      <c r="A790" s="11"/>
    </row>
    <row r="791" spans="1:1" ht="12.75">
      <c r="A791" s="11"/>
    </row>
    <row r="792" spans="1:1" ht="12.75">
      <c r="A792" s="11"/>
    </row>
    <row r="793" spans="1:1" ht="12.75">
      <c r="A793" s="11"/>
    </row>
    <row r="794" spans="1:1" ht="12.75">
      <c r="A794" s="11"/>
    </row>
    <row r="795" spans="1:1" ht="12.75">
      <c r="A795" s="11"/>
    </row>
    <row r="796" spans="1:1" ht="12.75">
      <c r="A796" s="11"/>
    </row>
    <row r="797" spans="1:1" ht="12.75">
      <c r="A797" s="11"/>
    </row>
    <row r="798" spans="1:1" ht="12.75">
      <c r="A798" s="11"/>
    </row>
    <row r="799" spans="1:1" ht="12.75">
      <c r="A799" s="11"/>
    </row>
    <row r="800" spans="1:1" ht="12.75">
      <c r="A800" s="11"/>
    </row>
    <row r="801" spans="1:1" ht="12.75">
      <c r="A801" s="11"/>
    </row>
    <row r="802" spans="1:1" ht="12.75">
      <c r="A802" s="11"/>
    </row>
    <row r="803" spans="1:1" ht="12.75">
      <c r="A803" s="11"/>
    </row>
    <row r="804" spans="1:1" ht="12.75">
      <c r="A804" s="11"/>
    </row>
    <row r="805" spans="1:1" ht="12.75">
      <c r="A805" s="11"/>
    </row>
    <row r="806" spans="1:1" ht="12.75">
      <c r="A806" s="11"/>
    </row>
    <row r="807" spans="1:1" ht="12.75">
      <c r="A807" s="11"/>
    </row>
    <row r="808" spans="1:1" ht="12.75">
      <c r="A808" s="11"/>
    </row>
    <row r="809" spans="1:1" ht="12.75">
      <c r="A809" s="11"/>
    </row>
    <row r="810" spans="1:1" ht="12.75">
      <c r="A810" s="11"/>
    </row>
    <row r="811" spans="1:1" ht="12.75">
      <c r="A811" s="11"/>
    </row>
    <row r="812" spans="1:1" ht="12.75">
      <c r="A812" s="11"/>
    </row>
    <row r="813" spans="1:1" ht="12.75">
      <c r="A813" s="11"/>
    </row>
    <row r="814" spans="1:1" ht="12.75">
      <c r="A814" s="11"/>
    </row>
    <row r="815" spans="1:1" ht="12.75">
      <c r="A815" s="11"/>
    </row>
    <row r="816" spans="1:1" ht="12.75">
      <c r="A816" s="11"/>
    </row>
    <row r="817" spans="1:1" ht="12.75">
      <c r="A817" s="11"/>
    </row>
    <row r="818" spans="1:1" ht="12.75">
      <c r="A818" s="11"/>
    </row>
    <row r="819" spans="1:1" ht="12.75">
      <c r="A819" s="11"/>
    </row>
    <row r="820" spans="1:1" ht="12.75">
      <c r="A820" s="11"/>
    </row>
    <row r="821" spans="1:1" ht="12.75">
      <c r="A821" s="11"/>
    </row>
    <row r="822" spans="1:1" ht="12.75">
      <c r="A822" s="11"/>
    </row>
    <row r="823" spans="1:1" ht="12.75">
      <c r="A823" s="11"/>
    </row>
    <row r="824" spans="1:1" ht="12.75">
      <c r="A824" s="11"/>
    </row>
    <row r="825" spans="1:1" ht="12.75">
      <c r="A825" s="11"/>
    </row>
    <row r="826" spans="1:1" ht="12.75">
      <c r="A826" s="11"/>
    </row>
    <row r="827" spans="1:1" ht="12.75">
      <c r="A827" s="11"/>
    </row>
    <row r="828" spans="1:1" ht="12.75">
      <c r="A828" s="11"/>
    </row>
    <row r="829" spans="1:1" ht="12.75">
      <c r="A829" s="11"/>
    </row>
    <row r="830" spans="1:1" ht="12.75">
      <c r="A830" s="11"/>
    </row>
    <row r="831" spans="1:1" ht="12.75">
      <c r="A831" s="11"/>
    </row>
    <row r="832" spans="1:1" ht="12.75">
      <c r="A832" s="11"/>
    </row>
    <row r="833" spans="1:1" ht="12.75">
      <c r="A833" s="11"/>
    </row>
    <row r="834" spans="1:1" ht="12.75">
      <c r="A834" s="11"/>
    </row>
    <row r="835" spans="1:1" ht="12.75">
      <c r="A835" s="11"/>
    </row>
    <row r="836" spans="1:1" ht="12.75">
      <c r="A836" s="11"/>
    </row>
    <row r="837" spans="1:1" ht="12.75">
      <c r="A837" s="11"/>
    </row>
    <row r="838" spans="1:1" ht="12.75">
      <c r="A838" s="11"/>
    </row>
    <row r="839" spans="1:1" ht="12.75">
      <c r="A839" s="11"/>
    </row>
    <row r="840" spans="1:1" ht="12.75">
      <c r="A840" s="11"/>
    </row>
    <row r="841" spans="1:1" ht="12.75">
      <c r="A841" s="11"/>
    </row>
    <row r="842" spans="1:1" ht="12.75">
      <c r="A842" s="11"/>
    </row>
    <row r="843" spans="1:1" ht="12.75">
      <c r="A843" s="11"/>
    </row>
    <row r="844" spans="1:1" ht="12.75">
      <c r="A844" s="11"/>
    </row>
    <row r="845" spans="1:1" ht="12.75">
      <c r="A845" s="11"/>
    </row>
    <row r="846" spans="1:1" ht="12.75">
      <c r="A846" s="11"/>
    </row>
    <row r="847" spans="1:1" ht="12.75">
      <c r="A847" s="11"/>
    </row>
    <row r="848" spans="1:1" ht="12.75">
      <c r="A848" s="11"/>
    </row>
    <row r="849" spans="1:1" ht="12.75">
      <c r="A849" s="11"/>
    </row>
    <row r="850" spans="1:1" ht="12.75">
      <c r="A850" s="11"/>
    </row>
    <row r="851" spans="1:1" ht="12.75">
      <c r="A851" s="11"/>
    </row>
    <row r="852" spans="1:1" ht="12.75">
      <c r="A852" s="11"/>
    </row>
    <row r="853" spans="1:1" ht="12.75">
      <c r="A853" s="11"/>
    </row>
    <row r="854" spans="1:1" ht="12.75">
      <c r="A854" s="11"/>
    </row>
    <row r="855" spans="1:1" ht="12.75">
      <c r="A855" s="11"/>
    </row>
    <row r="856" spans="1:1" ht="12.75">
      <c r="A856" s="11"/>
    </row>
    <row r="857" spans="1:1" ht="12.75">
      <c r="A857" s="11"/>
    </row>
    <row r="858" spans="1:1" ht="12.75">
      <c r="A858" s="11"/>
    </row>
    <row r="859" spans="1:1" ht="12.75">
      <c r="A859" s="11"/>
    </row>
    <row r="860" spans="1:1" ht="12.75">
      <c r="A860" s="11"/>
    </row>
    <row r="861" spans="1:1" ht="12.75">
      <c r="A861" s="11"/>
    </row>
    <row r="862" spans="1:1" ht="12.75">
      <c r="A862" s="11"/>
    </row>
    <row r="863" spans="1:1" ht="12.75">
      <c r="A863" s="11"/>
    </row>
    <row r="864" spans="1:1" ht="12.75">
      <c r="A864" s="11"/>
    </row>
    <row r="865" spans="1:1" ht="12.75">
      <c r="A865" s="11"/>
    </row>
    <row r="866" spans="1:1" ht="12.75">
      <c r="A866" s="11"/>
    </row>
    <row r="867" spans="1:1" ht="12.75">
      <c r="A867" s="11"/>
    </row>
    <row r="868" spans="1:1" ht="12.75">
      <c r="A868" s="11"/>
    </row>
    <row r="869" spans="1:1" ht="12.75">
      <c r="A869" s="11"/>
    </row>
    <row r="870" spans="1:1" ht="12.75">
      <c r="A870" s="11"/>
    </row>
    <row r="871" spans="1:1" ht="12.75">
      <c r="A871" s="11"/>
    </row>
    <row r="872" spans="1:1" ht="12.75">
      <c r="A872" s="11"/>
    </row>
    <row r="873" spans="1:1" ht="12.75">
      <c r="A873" s="11"/>
    </row>
    <row r="874" spans="1:1" ht="12.75">
      <c r="A874" s="11"/>
    </row>
    <row r="875" spans="1:1" ht="12.75">
      <c r="A875" s="11"/>
    </row>
    <row r="876" spans="1:1" ht="12.75">
      <c r="A876" s="11"/>
    </row>
    <row r="877" spans="1:1" ht="12.75">
      <c r="A877" s="11"/>
    </row>
    <row r="878" spans="1:1" ht="12.75">
      <c r="A878" s="11"/>
    </row>
    <row r="879" spans="1:1" ht="12.75">
      <c r="A879" s="11"/>
    </row>
    <row r="880" spans="1:1" ht="12.75">
      <c r="A880" s="11"/>
    </row>
    <row r="881" spans="1:1" ht="12.75">
      <c r="A881" s="11"/>
    </row>
    <row r="882" spans="1:1" ht="12.75">
      <c r="A882" s="11"/>
    </row>
    <row r="883" spans="1:1" ht="12.75">
      <c r="A883" s="11"/>
    </row>
    <row r="884" spans="1:1" ht="12.75">
      <c r="A884" s="11"/>
    </row>
    <row r="885" spans="1:1" ht="12.75">
      <c r="A885" s="11"/>
    </row>
    <row r="886" spans="1:1" ht="12.75">
      <c r="A886" s="11"/>
    </row>
    <row r="887" spans="1:1" ht="12.75">
      <c r="A887" s="11"/>
    </row>
    <row r="888" spans="1:1" ht="12.75">
      <c r="A888" s="11"/>
    </row>
    <row r="889" spans="1:1" ht="12.75">
      <c r="A889" s="11"/>
    </row>
    <row r="890" spans="1:1" ht="12.75">
      <c r="A890" s="11"/>
    </row>
    <row r="891" spans="1:1" ht="12.75">
      <c r="A891" s="11"/>
    </row>
    <row r="892" spans="1:1" ht="12.75">
      <c r="A892" s="11"/>
    </row>
    <row r="893" spans="1:1" ht="12.75">
      <c r="A893" s="11"/>
    </row>
    <row r="894" spans="1:1" ht="12.75">
      <c r="A894" s="11"/>
    </row>
    <row r="895" spans="1:1" ht="12.75">
      <c r="A895" s="11"/>
    </row>
    <row r="896" spans="1:1" ht="12.75">
      <c r="A896" s="11"/>
    </row>
    <row r="897" spans="1:1" ht="12.75">
      <c r="A897" s="11"/>
    </row>
    <row r="898" spans="1:1" ht="12.75">
      <c r="A898" s="11"/>
    </row>
    <row r="899" spans="1:1" ht="12.75">
      <c r="A899" s="11"/>
    </row>
    <row r="900" spans="1:1" ht="12.75">
      <c r="A900" s="11"/>
    </row>
    <row r="901" spans="1:1" ht="12.75">
      <c r="A901" s="11"/>
    </row>
    <row r="902" spans="1:1" ht="12.75">
      <c r="A902" s="11"/>
    </row>
    <row r="903" spans="1:1" ht="12.75">
      <c r="A903" s="11"/>
    </row>
    <row r="904" spans="1:1" ht="12.75">
      <c r="A904" s="11"/>
    </row>
    <row r="905" spans="1:1" ht="12.75">
      <c r="A905" s="11"/>
    </row>
    <row r="906" spans="1:1" ht="12.75">
      <c r="A906" s="11"/>
    </row>
    <row r="907" spans="1:1" ht="12.75">
      <c r="A907" s="11"/>
    </row>
    <row r="908" spans="1:1" ht="12.75">
      <c r="A908" s="11"/>
    </row>
    <row r="909" spans="1:1" ht="12.75">
      <c r="A909" s="11"/>
    </row>
    <row r="910" spans="1:1" ht="12.75">
      <c r="A910" s="11"/>
    </row>
    <row r="911" spans="1:1" ht="12.75">
      <c r="A911" s="11"/>
    </row>
    <row r="912" spans="1:1" ht="12.75">
      <c r="A912" s="11"/>
    </row>
    <row r="913" spans="1:1" ht="12.75">
      <c r="A913" s="11"/>
    </row>
    <row r="914" spans="1:1" ht="12.75">
      <c r="A914" s="11"/>
    </row>
    <row r="915" spans="1:1" ht="12.75">
      <c r="A915" s="11"/>
    </row>
    <row r="916" spans="1:1" ht="12.75">
      <c r="A916" s="11"/>
    </row>
    <row r="917" spans="1:1" ht="12.75">
      <c r="A917" s="11"/>
    </row>
    <row r="918" spans="1:1" ht="12.75">
      <c r="A918" s="11"/>
    </row>
    <row r="919" spans="1:1" ht="12.75">
      <c r="A919" s="11"/>
    </row>
    <row r="920" spans="1:1" ht="12.75">
      <c r="A920" s="11"/>
    </row>
    <row r="921" spans="1:1" ht="12.75">
      <c r="A921" s="11"/>
    </row>
    <row r="922" spans="1:1" ht="12.75">
      <c r="A922" s="11"/>
    </row>
    <row r="923" spans="1:1" ht="12.75">
      <c r="A923" s="11"/>
    </row>
    <row r="924" spans="1:1" ht="12.75">
      <c r="A924" s="11"/>
    </row>
    <row r="925" spans="1:1" ht="12.75">
      <c r="A925" s="11"/>
    </row>
    <row r="926" spans="1:1" ht="12.75">
      <c r="A926" s="11"/>
    </row>
    <row r="927" spans="1:1" ht="12.75">
      <c r="A927" s="11"/>
    </row>
    <row r="928" spans="1:1" ht="12.75">
      <c r="A928" s="11"/>
    </row>
    <row r="929" spans="1:1" ht="12.75">
      <c r="A929" s="11"/>
    </row>
    <row r="930" spans="1:1" ht="12.75">
      <c r="A930" s="11"/>
    </row>
    <row r="931" spans="1:1" ht="12.75">
      <c r="A931" s="11"/>
    </row>
    <row r="932" spans="1:1" ht="12.75">
      <c r="A932" s="11"/>
    </row>
    <row r="933" spans="1:1" ht="12.75">
      <c r="A933" s="11"/>
    </row>
    <row r="934" spans="1:1" ht="12.75">
      <c r="A934" s="11"/>
    </row>
    <row r="935" spans="1:1" ht="12.75">
      <c r="A935" s="11"/>
    </row>
    <row r="936" spans="1:1" ht="12.75">
      <c r="A936" s="11"/>
    </row>
    <row r="937" spans="1:1" ht="12.75">
      <c r="A937" s="11"/>
    </row>
    <row r="938" spans="1:1" ht="12.75">
      <c r="A938" s="11"/>
    </row>
    <row r="939" spans="1:1" ht="12.75">
      <c r="A939" s="11"/>
    </row>
    <row r="940" spans="1:1" ht="12.75">
      <c r="A940" s="11"/>
    </row>
    <row r="941" spans="1:1" ht="12.75">
      <c r="A941" s="11"/>
    </row>
    <row r="942" spans="1:1" ht="12.75">
      <c r="A942" s="11"/>
    </row>
    <row r="943" spans="1:1" ht="12.75">
      <c r="A943" s="11"/>
    </row>
    <row r="944" spans="1:1" ht="12.75">
      <c r="A944" s="11"/>
    </row>
    <row r="945" spans="1:1" ht="12.75">
      <c r="A945" s="11"/>
    </row>
    <row r="946" spans="1:1" ht="12.75">
      <c r="A946" s="11"/>
    </row>
    <row r="947" spans="1:1" ht="12.75">
      <c r="A947" s="11"/>
    </row>
    <row r="948" spans="1:1" ht="12.75">
      <c r="A948" s="11"/>
    </row>
    <row r="949" spans="1:1" ht="12.75">
      <c r="A949" s="11"/>
    </row>
    <row r="950" spans="1:1" ht="12.75">
      <c r="A950" s="11"/>
    </row>
    <row r="951" spans="1:1" ht="12.75">
      <c r="A951" s="11"/>
    </row>
    <row r="952" spans="1:1" ht="12.75">
      <c r="A952" s="11"/>
    </row>
    <row r="953" spans="1:1" ht="12.75">
      <c r="A953" s="11"/>
    </row>
    <row r="954" spans="1:1" ht="12.75">
      <c r="A954" s="11"/>
    </row>
    <row r="955" spans="1:1" ht="12.75">
      <c r="A955" s="11"/>
    </row>
    <row r="956" spans="1:1" ht="12.75">
      <c r="A956" s="11"/>
    </row>
    <row r="957" spans="1:1" ht="12.75">
      <c r="A957" s="11"/>
    </row>
    <row r="958" spans="1:1" ht="12.75">
      <c r="A958" s="11"/>
    </row>
    <row r="959" spans="1:1" ht="12.75">
      <c r="A959" s="11"/>
    </row>
    <row r="960" spans="1:1" ht="12.75">
      <c r="A960" s="11"/>
    </row>
    <row r="961" spans="1:1" ht="12.75">
      <c r="A961" s="11"/>
    </row>
    <row r="962" spans="1:1" ht="12.75">
      <c r="A962" s="11"/>
    </row>
    <row r="963" spans="1:1" ht="12.75">
      <c r="A963" s="11"/>
    </row>
    <row r="964" spans="1:1" ht="12.75">
      <c r="A964" s="11"/>
    </row>
    <row r="965" spans="1:1" ht="12.75">
      <c r="A965" s="11"/>
    </row>
    <row r="966" spans="1:1" ht="12.75">
      <c r="A966" s="11"/>
    </row>
    <row r="967" spans="1:1" ht="12.75">
      <c r="A967" s="11"/>
    </row>
    <row r="968" spans="1:1" ht="12.75">
      <c r="A968" s="11"/>
    </row>
    <row r="969" spans="1:1" ht="12.75">
      <c r="A969" s="11"/>
    </row>
    <row r="970" spans="1:1" ht="12.75">
      <c r="A970" s="11"/>
    </row>
    <row r="971" spans="1:1" ht="12.75">
      <c r="A971" s="11"/>
    </row>
    <row r="972" spans="1:1" ht="12.75">
      <c r="A972" s="11"/>
    </row>
    <row r="973" spans="1:1" ht="12.75">
      <c r="A973" s="11"/>
    </row>
    <row r="974" spans="1:1" ht="12.75">
      <c r="A974" s="11"/>
    </row>
    <row r="975" spans="1:1" ht="12.75">
      <c r="A975" s="11"/>
    </row>
    <row r="976" spans="1:1" ht="12.75">
      <c r="A976" s="11"/>
    </row>
    <row r="977" spans="1:1" ht="12.75">
      <c r="A977" s="11"/>
    </row>
    <row r="978" spans="1:1" ht="12.75">
      <c r="A978" s="11"/>
    </row>
    <row r="979" spans="1:1" ht="12.75">
      <c r="A979" s="11"/>
    </row>
    <row r="980" spans="1:1" ht="12.75">
      <c r="A980" s="11"/>
    </row>
    <row r="981" spans="1:1" ht="12.75">
      <c r="A981" s="11"/>
    </row>
    <row r="982" spans="1:1" ht="12.75">
      <c r="A982" s="11"/>
    </row>
    <row r="983" spans="1:1" ht="12.75">
      <c r="A983" s="11"/>
    </row>
    <row r="984" spans="1:1" ht="12.75">
      <c r="A984" s="11"/>
    </row>
    <row r="985" spans="1:1" ht="12.75">
      <c r="A985" s="11"/>
    </row>
    <row r="986" spans="1:1" ht="12.75">
      <c r="A986" s="11"/>
    </row>
    <row r="987" spans="1:1" ht="12.75">
      <c r="A987" s="11"/>
    </row>
    <row r="988" spans="1:1" ht="12.75">
      <c r="A988" s="11"/>
    </row>
    <row r="989" spans="1:1" ht="12.75">
      <c r="A989" s="11"/>
    </row>
    <row r="990" spans="1:1" ht="12.75">
      <c r="A990" s="11"/>
    </row>
    <row r="991" spans="1:1" ht="12.75">
      <c r="A991" s="11"/>
    </row>
    <row r="992" spans="1:1" ht="12.75">
      <c r="A992" s="11"/>
    </row>
    <row r="993" spans="1:1" ht="12.75">
      <c r="A993" s="11"/>
    </row>
    <row r="994" spans="1:1" ht="12.75">
      <c r="A994" s="11"/>
    </row>
    <row r="995" spans="1:1" ht="12.75">
      <c r="A995" s="11"/>
    </row>
    <row r="996" spans="1:1" ht="12.75">
      <c r="A996" s="11"/>
    </row>
    <row r="997" spans="1:1" ht="12.75">
      <c r="A997" s="11"/>
    </row>
    <row r="998" spans="1:1" ht="12.75">
      <c r="A998" s="11"/>
    </row>
    <row r="999" spans="1:1" ht="12.75">
      <c r="A999" s="11"/>
    </row>
    <row r="1000" spans="1:1" ht="12.75">
      <c r="A1000" s="11"/>
    </row>
    <row r="1001" spans="1:1" ht="12.75">
      <c r="A1001" s="11"/>
    </row>
    <row r="1002" spans="1:1" ht="12.75">
      <c r="A1002" s="11"/>
    </row>
    <row r="1003" spans="1:1" ht="12.75">
      <c r="A1003" s="11"/>
    </row>
  </sheetData>
  <hyperlinks>
    <hyperlink ref="E5" r:id="rId1" xr:uid="{00000000-0004-0000-0000-000000000000}"/>
    <hyperlink ref="E6" r:id="rId2" xr:uid="{00000000-0004-0000-0000-000001000000}"/>
    <hyperlink ref="E7" r:id="rId3" xr:uid="{00000000-0004-0000-0000-000002000000}"/>
    <hyperlink ref="E8" r:id="rId4" xr:uid="{00000000-0004-0000-0000-000003000000}"/>
    <hyperlink ref="E9" r:id="rId5" xr:uid="{00000000-0004-0000-0000-000004000000}"/>
    <hyperlink ref="E10" r:id="rId6" xr:uid="{00000000-0004-0000-0000-000005000000}"/>
    <hyperlink ref="E11" r:id="rId7" xr:uid="{00000000-0004-0000-0000-000006000000}"/>
    <hyperlink ref="E12" r:id="rId8" xr:uid="{00000000-0004-0000-0000-000007000000}"/>
    <hyperlink ref="E13" r:id="rId9" xr:uid="{00000000-0004-0000-0000-000008000000}"/>
    <hyperlink ref="E14" r:id="rId10" xr:uid="{00000000-0004-0000-0000-000009000000}"/>
    <hyperlink ref="E15" r:id="rId11" xr:uid="{00000000-0004-0000-0000-00000A000000}"/>
    <hyperlink ref="E16" r:id="rId12" xr:uid="{00000000-0004-0000-0000-00000B000000}"/>
    <hyperlink ref="E17" r:id="rId13" xr:uid="{00000000-0004-0000-0000-00000C000000}"/>
    <hyperlink ref="E18" r:id="rId14" xr:uid="{00000000-0004-0000-0000-00000D000000}"/>
    <hyperlink ref="E19" r:id="rId15" xr:uid="{00000000-0004-0000-0000-00000E000000}"/>
    <hyperlink ref="E20" r:id="rId16" xr:uid="{00000000-0004-0000-0000-00000F000000}"/>
    <hyperlink ref="E21" r:id="rId17" xr:uid="{00000000-0004-0000-0000-000010000000}"/>
    <hyperlink ref="E22" r:id="rId18" xr:uid="{00000000-0004-0000-0000-000011000000}"/>
    <hyperlink ref="E23" r:id="rId19" xr:uid="{00000000-0004-0000-0000-000012000000}"/>
    <hyperlink ref="E24" r:id="rId20" xr:uid="{00000000-0004-0000-0000-000013000000}"/>
    <hyperlink ref="E25" r:id="rId21" xr:uid="{00000000-0004-0000-0000-000014000000}"/>
    <hyperlink ref="E26" r:id="rId22" xr:uid="{00000000-0004-0000-0000-000015000000}"/>
    <hyperlink ref="E27" r:id="rId23" xr:uid="{00000000-0004-0000-0000-000016000000}"/>
    <hyperlink ref="E28" r:id="rId24" xr:uid="{00000000-0004-0000-0000-000017000000}"/>
    <hyperlink ref="E29" r:id="rId25" xr:uid="{00000000-0004-0000-0000-000018000000}"/>
    <hyperlink ref="E30" r:id="rId26" xr:uid="{00000000-0004-0000-0000-000019000000}"/>
    <hyperlink ref="E31" r:id="rId27" xr:uid="{00000000-0004-0000-0000-00001A000000}"/>
    <hyperlink ref="E32" r:id="rId28" xr:uid="{00000000-0004-0000-0000-00001B000000}"/>
    <hyperlink ref="E33" r:id="rId29" xr:uid="{00000000-0004-0000-0000-00001C000000}"/>
    <hyperlink ref="E34" r:id="rId30" xr:uid="{00000000-0004-0000-0000-00001D000000}"/>
    <hyperlink ref="E35" r:id="rId31" xr:uid="{00000000-0004-0000-0000-00001E000000}"/>
    <hyperlink ref="E36" r:id="rId32" xr:uid="{00000000-0004-0000-0000-00001F000000}"/>
    <hyperlink ref="E37" r:id="rId33" xr:uid="{00000000-0004-0000-0000-000020000000}"/>
    <hyperlink ref="E38" r:id="rId34" xr:uid="{00000000-0004-0000-0000-000021000000}"/>
    <hyperlink ref="E39" r:id="rId35" xr:uid="{00000000-0004-0000-0000-000022000000}"/>
    <hyperlink ref="E40" r:id="rId36" xr:uid="{00000000-0004-0000-0000-000023000000}"/>
    <hyperlink ref="E41" r:id="rId37" xr:uid="{00000000-0004-0000-0000-000024000000}"/>
    <hyperlink ref="E42" r:id="rId38" xr:uid="{00000000-0004-0000-0000-000025000000}"/>
    <hyperlink ref="E43" r:id="rId39" xr:uid="{00000000-0004-0000-0000-000026000000}"/>
    <hyperlink ref="E44" r:id="rId40" xr:uid="{00000000-0004-0000-0000-000027000000}"/>
    <hyperlink ref="E45" r:id="rId41" xr:uid="{00000000-0004-0000-0000-000028000000}"/>
    <hyperlink ref="E46" r:id="rId42" xr:uid="{00000000-0004-0000-0000-000029000000}"/>
    <hyperlink ref="E47" r:id="rId43" xr:uid="{00000000-0004-0000-0000-00002A000000}"/>
    <hyperlink ref="E48" r:id="rId44" xr:uid="{00000000-0004-0000-0000-00002B000000}"/>
    <hyperlink ref="E49" r:id="rId45" xr:uid="{00000000-0004-0000-0000-00002C000000}"/>
    <hyperlink ref="E50" r:id="rId46" xr:uid="{00000000-0004-0000-0000-00002D000000}"/>
    <hyperlink ref="E51" r:id="rId47" xr:uid="{00000000-0004-0000-0000-00002E000000}"/>
    <hyperlink ref="E52" r:id="rId48" xr:uid="{00000000-0004-0000-0000-00002F000000}"/>
    <hyperlink ref="E53" r:id="rId49" xr:uid="{00000000-0004-0000-0000-000030000000}"/>
    <hyperlink ref="E54" r:id="rId50" xr:uid="{00000000-0004-0000-0000-000031000000}"/>
    <hyperlink ref="E55" r:id="rId51" xr:uid="{00000000-0004-0000-0000-000032000000}"/>
    <hyperlink ref="E56" r:id="rId52" xr:uid="{00000000-0004-0000-0000-000033000000}"/>
    <hyperlink ref="E57" r:id="rId53" xr:uid="{00000000-0004-0000-0000-000034000000}"/>
    <hyperlink ref="E58" r:id="rId54" xr:uid="{00000000-0004-0000-0000-000035000000}"/>
    <hyperlink ref="E59" r:id="rId55" xr:uid="{00000000-0004-0000-0000-000036000000}"/>
    <hyperlink ref="E60" r:id="rId56" xr:uid="{00000000-0004-0000-0000-000037000000}"/>
    <hyperlink ref="E61" r:id="rId57" xr:uid="{00000000-0004-0000-0000-000038000000}"/>
    <hyperlink ref="E62" r:id="rId58" xr:uid="{00000000-0004-0000-0000-000039000000}"/>
    <hyperlink ref="E63" r:id="rId59" xr:uid="{00000000-0004-0000-0000-00003A000000}"/>
    <hyperlink ref="E64" r:id="rId60" xr:uid="{00000000-0004-0000-0000-00003B000000}"/>
    <hyperlink ref="E65" r:id="rId61" xr:uid="{00000000-0004-0000-0000-00003C000000}"/>
    <hyperlink ref="E66" r:id="rId62" xr:uid="{00000000-0004-0000-0000-00003D000000}"/>
    <hyperlink ref="E67" r:id="rId63" xr:uid="{00000000-0004-0000-0000-00003E000000}"/>
    <hyperlink ref="E68" r:id="rId64" xr:uid="{00000000-0004-0000-0000-00003F000000}"/>
    <hyperlink ref="E69" r:id="rId65" xr:uid="{00000000-0004-0000-0000-000040000000}"/>
    <hyperlink ref="E70" r:id="rId66" xr:uid="{00000000-0004-0000-0000-000041000000}"/>
    <hyperlink ref="E71" r:id="rId67" xr:uid="{00000000-0004-0000-0000-000042000000}"/>
    <hyperlink ref="E72" r:id="rId68" xr:uid="{00000000-0004-0000-0000-000043000000}"/>
    <hyperlink ref="E73" r:id="rId69" xr:uid="{00000000-0004-0000-0000-000044000000}"/>
    <hyperlink ref="E74" r:id="rId70" xr:uid="{00000000-0004-0000-0000-000045000000}"/>
    <hyperlink ref="E75" r:id="rId71" xr:uid="{00000000-0004-0000-0000-000046000000}"/>
    <hyperlink ref="E76" r:id="rId72" xr:uid="{00000000-0004-0000-0000-000047000000}"/>
    <hyperlink ref="E77" r:id="rId73" xr:uid="{00000000-0004-0000-0000-000048000000}"/>
    <hyperlink ref="E78" r:id="rId74" xr:uid="{00000000-0004-0000-0000-000049000000}"/>
    <hyperlink ref="E79" r:id="rId75" xr:uid="{00000000-0004-0000-0000-00004A000000}"/>
    <hyperlink ref="E80" r:id="rId76" xr:uid="{00000000-0004-0000-0000-00004B000000}"/>
    <hyperlink ref="E81" r:id="rId77" xr:uid="{00000000-0004-0000-0000-00004C000000}"/>
    <hyperlink ref="E82" r:id="rId78" xr:uid="{00000000-0004-0000-0000-00004D000000}"/>
    <hyperlink ref="E83" r:id="rId79" xr:uid="{00000000-0004-0000-0000-00004E000000}"/>
    <hyperlink ref="E84" r:id="rId80" xr:uid="{00000000-0004-0000-0000-00004F000000}"/>
    <hyperlink ref="E85" r:id="rId81" xr:uid="{00000000-0004-0000-0000-000050000000}"/>
    <hyperlink ref="E86" r:id="rId82" xr:uid="{00000000-0004-0000-0000-000051000000}"/>
    <hyperlink ref="E87" r:id="rId83" xr:uid="{00000000-0004-0000-0000-000052000000}"/>
    <hyperlink ref="E88" r:id="rId84" xr:uid="{00000000-0004-0000-0000-000053000000}"/>
    <hyperlink ref="E89" r:id="rId85" xr:uid="{00000000-0004-0000-0000-000054000000}"/>
    <hyperlink ref="E90" r:id="rId86" xr:uid="{00000000-0004-0000-0000-000055000000}"/>
    <hyperlink ref="E91" r:id="rId87" xr:uid="{00000000-0004-0000-0000-000056000000}"/>
    <hyperlink ref="E92" r:id="rId88" xr:uid="{00000000-0004-0000-0000-000057000000}"/>
    <hyperlink ref="E93" r:id="rId89" xr:uid="{00000000-0004-0000-0000-000058000000}"/>
    <hyperlink ref="E94" r:id="rId90" xr:uid="{00000000-0004-0000-0000-000059000000}"/>
    <hyperlink ref="E95" r:id="rId91" xr:uid="{00000000-0004-0000-0000-00005A000000}"/>
    <hyperlink ref="E96" r:id="rId92" xr:uid="{00000000-0004-0000-0000-00005B000000}"/>
    <hyperlink ref="E97" r:id="rId93" xr:uid="{00000000-0004-0000-0000-00005C000000}"/>
    <hyperlink ref="E98" r:id="rId94" xr:uid="{00000000-0004-0000-0000-00005D000000}"/>
    <hyperlink ref="E99" r:id="rId95" xr:uid="{00000000-0004-0000-0000-00005E000000}"/>
    <hyperlink ref="E100" r:id="rId96" xr:uid="{00000000-0004-0000-0000-00005F000000}"/>
    <hyperlink ref="E101" r:id="rId97" xr:uid="{00000000-0004-0000-0000-000060000000}"/>
    <hyperlink ref="E102" r:id="rId98" xr:uid="{00000000-0004-0000-0000-000061000000}"/>
    <hyperlink ref="E103" r:id="rId99" xr:uid="{00000000-0004-0000-0000-000062000000}"/>
    <hyperlink ref="E104" r:id="rId100" xr:uid="{00000000-0004-0000-0000-000063000000}"/>
    <hyperlink ref="E105" r:id="rId101" xr:uid="{00000000-0004-0000-0000-000064000000}"/>
    <hyperlink ref="E106" r:id="rId102" xr:uid="{00000000-0004-0000-0000-000065000000}"/>
    <hyperlink ref="E107" r:id="rId103" xr:uid="{00000000-0004-0000-0000-000066000000}"/>
    <hyperlink ref="E108" r:id="rId104" xr:uid="{00000000-0004-0000-0000-000067000000}"/>
    <hyperlink ref="E109" r:id="rId105" xr:uid="{00000000-0004-0000-0000-000068000000}"/>
    <hyperlink ref="E110" r:id="rId106" xr:uid="{00000000-0004-0000-0000-000069000000}"/>
    <hyperlink ref="E111" r:id="rId107" xr:uid="{00000000-0004-0000-0000-00006A000000}"/>
    <hyperlink ref="E112" r:id="rId108" xr:uid="{00000000-0004-0000-0000-00006B000000}"/>
    <hyperlink ref="E113" r:id="rId109" xr:uid="{00000000-0004-0000-0000-00006C000000}"/>
    <hyperlink ref="E114" r:id="rId110" xr:uid="{00000000-0004-0000-0000-00006D000000}"/>
    <hyperlink ref="E115" r:id="rId111" xr:uid="{00000000-0004-0000-0000-00006E000000}"/>
    <hyperlink ref="E116" r:id="rId112" xr:uid="{00000000-0004-0000-0000-00006F000000}"/>
    <hyperlink ref="E117" r:id="rId113" xr:uid="{00000000-0004-0000-0000-000070000000}"/>
    <hyperlink ref="E118" r:id="rId114" xr:uid="{00000000-0004-0000-0000-000071000000}"/>
    <hyperlink ref="E119" r:id="rId115" xr:uid="{00000000-0004-0000-0000-000072000000}"/>
    <hyperlink ref="E120" r:id="rId116" xr:uid="{00000000-0004-0000-0000-000073000000}"/>
    <hyperlink ref="E121" r:id="rId117" xr:uid="{00000000-0004-0000-0000-000074000000}"/>
    <hyperlink ref="E122" r:id="rId118" xr:uid="{00000000-0004-0000-0000-000075000000}"/>
    <hyperlink ref="E123" r:id="rId119" xr:uid="{00000000-0004-0000-0000-000076000000}"/>
    <hyperlink ref="E124" r:id="rId120" xr:uid="{00000000-0004-0000-0000-000077000000}"/>
    <hyperlink ref="E125" r:id="rId121" xr:uid="{00000000-0004-0000-0000-000078000000}"/>
    <hyperlink ref="E126" r:id="rId122" xr:uid="{00000000-0004-0000-0000-000079000000}"/>
    <hyperlink ref="E127" r:id="rId123" xr:uid="{00000000-0004-0000-0000-00007A000000}"/>
    <hyperlink ref="E128" r:id="rId124" xr:uid="{00000000-0004-0000-0000-00007B000000}"/>
    <hyperlink ref="E129" r:id="rId125" xr:uid="{00000000-0004-0000-0000-00007C000000}"/>
    <hyperlink ref="E130" r:id="rId126" xr:uid="{00000000-0004-0000-0000-00007D000000}"/>
    <hyperlink ref="E131" r:id="rId127" xr:uid="{00000000-0004-0000-0000-00007E000000}"/>
    <hyperlink ref="E132" r:id="rId128" xr:uid="{00000000-0004-0000-0000-00007F000000}"/>
    <hyperlink ref="E133" r:id="rId129" xr:uid="{00000000-0004-0000-0000-000080000000}"/>
    <hyperlink ref="E134" r:id="rId130" xr:uid="{00000000-0004-0000-0000-000081000000}"/>
    <hyperlink ref="E135" r:id="rId131" xr:uid="{00000000-0004-0000-0000-000082000000}"/>
    <hyperlink ref="E136" r:id="rId132" xr:uid="{00000000-0004-0000-0000-000083000000}"/>
    <hyperlink ref="E137" r:id="rId133" xr:uid="{00000000-0004-0000-0000-000084000000}"/>
    <hyperlink ref="E138" r:id="rId134" xr:uid="{00000000-0004-0000-0000-000085000000}"/>
    <hyperlink ref="E139" r:id="rId135" xr:uid="{00000000-0004-0000-0000-000086000000}"/>
    <hyperlink ref="E140" r:id="rId136" xr:uid="{00000000-0004-0000-0000-000087000000}"/>
    <hyperlink ref="E141" r:id="rId137" xr:uid="{00000000-0004-0000-0000-000088000000}"/>
    <hyperlink ref="E142" r:id="rId138" xr:uid="{00000000-0004-0000-0000-000089000000}"/>
    <hyperlink ref="E143" r:id="rId139" xr:uid="{00000000-0004-0000-0000-00008A000000}"/>
    <hyperlink ref="E144" r:id="rId140" xr:uid="{00000000-0004-0000-0000-00008B000000}"/>
    <hyperlink ref="E145" r:id="rId141" xr:uid="{00000000-0004-0000-0000-00008C000000}"/>
    <hyperlink ref="E146" r:id="rId142" xr:uid="{00000000-0004-0000-0000-00008D000000}"/>
    <hyperlink ref="E147" r:id="rId143" xr:uid="{00000000-0004-0000-0000-00008E000000}"/>
    <hyperlink ref="E148" r:id="rId144" xr:uid="{00000000-0004-0000-0000-00008F000000}"/>
    <hyperlink ref="E149" r:id="rId145" xr:uid="{00000000-0004-0000-0000-000090000000}"/>
    <hyperlink ref="E150" r:id="rId146" xr:uid="{00000000-0004-0000-0000-000091000000}"/>
    <hyperlink ref="E151" r:id="rId147" xr:uid="{00000000-0004-0000-0000-000092000000}"/>
    <hyperlink ref="E152" r:id="rId148" xr:uid="{00000000-0004-0000-0000-000093000000}"/>
    <hyperlink ref="E153" r:id="rId149" xr:uid="{00000000-0004-0000-0000-000094000000}"/>
    <hyperlink ref="E154" r:id="rId150" xr:uid="{00000000-0004-0000-0000-000095000000}"/>
    <hyperlink ref="E155" r:id="rId151" xr:uid="{00000000-0004-0000-0000-000096000000}"/>
    <hyperlink ref="E156" r:id="rId152" xr:uid="{00000000-0004-0000-0000-000097000000}"/>
    <hyperlink ref="E157" r:id="rId153" xr:uid="{00000000-0004-0000-0000-000098000000}"/>
    <hyperlink ref="E158" r:id="rId154" xr:uid="{00000000-0004-0000-0000-000099000000}"/>
    <hyperlink ref="E159" r:id="rId155" xr:uid="{00000000-0004-0000-0000-00009A000000}"/>
    <hyperlink ref="E160" r:id="rId156" xr:uid="{00000000-0004-0000-0000-00009B000000}"/>
    <hyperlink ref="E161" r:id="rId157" xr:uid="{00000000-0004-0000-0000-00009C000000}"/>
    <hyperlink ref="E162" r:id="rId158" xr:uid="{00000000-0004-0000-0000-00009D000000}"/>
    <hyperlink ref="E163" r:id="rId159" xr:uid="{00000000-0004-0000-0000-00009E000000}"/>
    <hyperlink ref="E164" r:id="rId160" xr:uid="{00000000-0004-0000-0000-00009F000000}"/>
    <hyperlink ref="E165" r:id="rId161" xr:uid="{00000000-0004-0000-0000-0000A0000000}"/>
    <hyperlink ref="E166" r:id="rId162" xr:uid="{00000000-0004-0000-0000-0000A1000000}"/>
    <hyperlink ref="E167" r:id="rId163" xr:uid="{00000000-0004-0000-0000-0000A2000000}"/>
    <hyperlink ref="E168" r:id="rId164" xr:uid="{00000000-0004-0000-0000-0000A3000000}"/>
    <hyperlink ref="E169" r:id="rId165" xr:uid="{00000000-0004-0000-0000-0000A4000000}"/>
    <hyperlink ref="E170" r:id="rId166" xr:uid="{00000000-0004-0000-0000-0000A5000000}"/>
    <hyperlink ref="E171" r:id="rId167" xr:uid="{00000000-0004-0000-0000-0000A6000000}"/>
    <hyperlink ref="E172" r:id="rId168" xr:uid="{00000000-0004-0000-0000-0000A7000000}"/>
    <hyperlink ref="E173" r:id="rId169" xr:uid="{00000000-0004-0000-0000-0000A8000000}"/>
    <hyperlink ref="E174" r:id="rId170" xr:uid="{00000000-0004-0000-0000-0000A9000000}"/>
    <hyperlink ref="E175" r:id="rId171" xr:uid="{00000000-0004-0000-0000-0000AA000000}"/>
  </hyperlinks>
  <pageMargins left="0.7" right="0.7" top="0.75" bottom="0.75" header="0.3" footer="0.3"/>
  <tableParts count="1">
    <tablePart r:id="rId17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828"/>
  <sheetViews>
    <sheetView tabSelected="1" workbookViewId="0">
      <selection activeCell="J10" sqref="J10"/>
    </sheetView>
  </sheetViews>
  <sheetFormatPr defaultColWidth="14.42578125" defaultRowHeight="15.75" customHeight="1"/>
  <cols>
    <col min="1" max="1" width="9.85546875" customWidth="1"/>
    <col min="2" max="2" width="11.42578125" customWidth="1"/>
    <col min="3" max="3" width="71.5703125" customWidth="1"/>
    <col min="4" max="4" width="12.7109375" customWidth="1"/>
    <col min="5" max="5" width="13.140625" customWidth="1"/>
    <col min="6" max="6" width="179.42578125" customWidth="1"/>
    <col min="7" max="7" width="43.7109375" customWidth="1"/>
    <col min="8" max="8" width="27" customWidth="1"/>
    <col min="9" max="9" width="9.85546875" customWidth="1"/>
    <col min="10" max="10" width="7.7109375" customWidth="1"/>
    <col min="11" max="11" width="10" customWidth="1"/>
    <col min="12" max="12" width="7.42578125" customWidth="1"/>
    <col min="13" max="13" width="12.42578125" customWidth="1"/>
    <col min="14" max="15" width="12.42578125" hidden="1" customWidth="1"/>
    <col min="16" max="21" width="12.42578125" customWidth="1"/>
  </cols>
  <sheetData>
    <row r="1" spans="1:21" ht="15.75" customHeight="1">
      <c r="A1" s="2" t="s">
        <v>314</v>
      </c>
      <c r="B1" s="2" t="s">
        <v>1</v>
      </c>
      <c r="C1" s="12" t="s">
        <v>315</v>
      </c>
      <c r="D1" s="13" t="s">
        <v>3</v>
      </c>
      <c r="E1" s="13" t="s">
        <v>4</v>
      </c>
      <c r="F1" s="12" t="s">
        <v>316</v>
      </c>
      <c r="G1" s="4" t="s">
        <v>317</v>
      </c>
      <c r="H1" s="4" t="s">
        <v>318</v>
      </c>
      <c r="I1" s="2" t="s">
        <v>319</v>
      </c>
      <c r="J1" s="2" t="s">
        <v>320</v>
      </c>
      <c r="K1" s="2" t="s">
        <v>321</v>
      </c>
      <c r="L1" s="2" t="s">
        <v>322</v>
      </c>
      <c r="M1" s="2" t="s">
        <v>323</v>
      </c>
      <c r="N1" s="14"/>
      <c r="O1" s="14"/>
      <c r="P1" s="14"/>
      <c r="Q1" s="14"/>
      <c r="R1" s="14"/>
      <c r="S1" s="14"/>
      <c r="T1" s="14"/>
      <c r="U1" s="14"/>
    </row>
    <row r="2" spans="1:21">
      <c r="A2" s="15"/>
      <c r="B2" s="5">
        <v>1</v>
      </c>
      <c r="C2" s="16" t="str">
        <f t="shared" ref="C2:C203" si="0">HYPERLINK(N2,O2)</f>
        <v>Petrus 1982 (12 BT)</v>
      </c>
      <c r="D2" s="7">
        <v>35000</v>
      </c>
      <c r="E2" s="7">
        <v>45000</v>
      </c>
      <c r="F2" s="17" t="s">
        <v>324</v>
      </c>
      <c r="G2" s="17" t="s">
        <v>325</v>
      </c>
      <c r="H2" s="17"/>
      <c r="I2" s="5" t="s">
        <v>326</v>
      </c>
      <c r="J2" s="5">
        <v>1982</v>
      </c>
      <c r="K2" s="5">
        <v>12</v>
      </c>
      <c r="L2" s="5" t="s">
        <v>327</v>
      </c>
      <c r="M2" s="17" t="s">
        <v>328</v>
      </c>
      <c r="N2" s="18" t="str">
        <f>VLOOKUP(B2,'Concise Lot Listing'!1:1003,5)</f>
        <v>https://www.sothebys.com/en/buy/auction/2021/vine-the-petrus-parcel-finest-wines/petrus-1982-12-bt-12</v>
      </c>
      <c r="O2" s="17" t="s">
        <v>6</v>
      </c>
      <c r="P2" s="17"/>
      <c r="Q2" s="17"/>
      <c r="R2" s="17"/>
      <c r="S2" s="17"/>
      <c r="T2" s="17"/>
      <c r="U2" s="17"/>
    </row>
    <row r="3" spans="1:21">
      <c r="A3" s="15"/>
      <c r="B3" s="5">
        <v>2</v>
      </c>
      <c r="C3" s="16" t="str">
        <f t="shared" si="0"/>
        <v>Petrus 1982 (12 BT)</v>
      </c>
      <c r="D3" s="7">
        <v>35000</v>
      </c>
      <c r="E3" s="7">
        <v>45000</v>
      </c>
      <c r="F3" s="17" t="s">
        <v>329</v>
      </c>
      <c r="G3" s="17" t="s">
        <v>325</v>
      </c>
      <c r="H3" s="17"/>
      <c r="I3" s="5" t="s">
        <v>326</v>
      </c>
      <c r="J3" s="5">
        <v>1982</v>
      </c>
      <c r="K3" s="5">
        <v>12</v>
      </c>
      <c r="L3" s="5" t="s">
        <v>327</v>
      </c>
      <c r="M3" s="17" t="s">
        <v>328</v>
      </c>
      <c r="N3" s="18" t="str">
        <f>VLOOKUP(B3,'Concise Lot Listing'!2:1004,5)</f>
        <v>https://www.sothebys.com/en/buy/auction/2021/vine-the-petrus-parcel-finest-wines/petrus-1982-12-bt</v>
      </c>
      <c r="O3" s="17" t="s">
        <v>6</v>
      </c>
      <c r="P3" s="17"/>
      <c r="Q3" s="17"/>
      <c r="R3" s="17"/>
      <c r="S3" s="17"/>
      <c r="T3" s="17"/>
      <c r="U3" s="17"/>
    </row>
    <row r="4" spans="1:21">
      <c r="A4" s="15"/>
      <c r="B4" s="5">
        <v>3</v>
      </c>
      <c r="C4" s="16" t="str">
        <f t="shared" si="0"/>
        <v>Petrus 1982 (12 BT)</v>
      </c>
      <c r="D4" s="7">
        <v>35000</v>
      </c>
      <c r="E4" s="7">
        <v>45000</v>
      </c>
      <c r="F4" s="17" t="s">
        <v>330</v>
      </c>
      <c r="G4" s="17" t="s">
        <v>325</v>
      </c>
      <c r="H4" s="17"/>
      <c r="I4" s="5" t="s">
        <v>326</v>
      </c>
      <c r="J4" s="5">
        <v>1982</v>
      </c>
      <c r="K4" s="5">
        <v>12</v>
      </c>
      <c r="L4" s="5" t="s">
        <v>327</v>
      </c>
      <c r="M4" s="17" t="s">
        <v>328</v>
      </c>
      <c r="N4" s="18" t="str">
        <f>VLOOKUP(B4,'Concise Lot Listing'!3:1005,5)</f>
        <v>https://www.sothebys.com/en/buy/auction/2021/vine-the-petrus-parcel-finest-wines/petrus-1982-12-bt-2</v>
      </c>
      <c r="O4" s="17" t="s">
        <v>6</v>
      </c>
      <c r="P4" s="17"/>
      <c r="Q4" s="17"/>
      <c r="R4" s="17"/>
      <c r="S4" s="17"/>
      <c r="T4" s="17"/>
      <c r="U4" s="17"/>
    </row>
    <row r="5" spans="1:21">
      <c r="A5" s="15"/>
      <c r="B5" s="5">
        <v>4</v>
      </c>
      <c r="C5" s="16" t="str">
        <f t="shared" si="0"/>
        <v>Petrus 1982 (12 BT)</v>
      </c>
      <c r="D5" s="7">
        <v>35000</v>
      </c>
      <c r="E5" s="7">
        <v>45000</v>
      </c>
      <c r="F5" s="17" t="s">
        <v>331</v>
      </c>
      <c r="G5" s="17" t="s">
        <v>325</v>
      </c>
      <c r="H5" s="17"/>
      <c r="I5" s="5" t="s">
        <v>326</v>
      </c>
      <c r="J5" s="5">
        <v>1982</v>
      </c>
      <c r="K5" s="5">
        <v>12</v>
      </c>
      <c r="L5" s="5" t="s">
        <v>327</v>
      </c>
      <c r="M5" s="17" t="s">
        <v>328</v>
      </c>
      <c r="N5" s="18" t="str">
        <f>VLOOKUP(B5,'Concise Lot Listing'!4:1006,5)</f>
        <v>https://www.sothebys.com/en/buy/auction/2021/vine-the-petrus-parcel-finest-wines/petrus-1982-12-bt-3</v>
      </c>
      <c r="O5" s="17" t="s">
        <v>6</v>
      </c>
      <c r="P5" s="17"/>
      <c r="Q5" s="17"/>
      <c r="R5" s="17"/>
      <c r="S5" s="17"/>
      <c r="T5" s="17"/>
      <c r="U5" s="17"/>
    </row>
    <row r="6" spans="1:21">
      <c r="A6" s="15"/>
      <c r="B6" s="5">
        <v>5</v>
      </c>
      <c r="C6" s="16" t="str">
        <f t="shared" si="0"/>
        <v>Petrus 1982 (12 BT)</v>
      </c>
      <c r="D6" s="7">
        <v>35000</v>
      </c>
      <c r="E6" s="7">
        <v>45000</v>
      </c>
      <c r="F6" s="17" t="s">
        <v>332</v>
      </c>
      <c r="G6" s="17" t="s">
        <v>325</v>
      </c>
      <c r="H6" s="17"/>
      <c r="I6" s="5" t="s">
        <v>326</v>
      </c>
      <c r="J6" s="5">
        <v>1982</v>
      </c>
      <c r="K6" s="5">
        <v>12</v>
      </c>
      <c r="L6" s="5" t="s">
        <v>327</v>
      </c>
      <c r="M6" s="17" t="s">
        <v>328</v>
      </c>
      <c r="N6" s="18" t="str">
        <f>VLOOKUP(B6,'Concise Lot Listing'!5:1007,5)</f>
        <v>https://www.sothebys.com/en/buy/auction/2021/vine-the-petrus-parcel-finest-wines/petrus-1982-12-bt-4</v>
      </c>
      <c r="O6" s="17" t="s">
        <v>6</v>
      </c>
      <c r="P6" s="17"/>
      <c r="Q6" s="17"/>
      <c r="R6" s="17"/>
      <c r="S6" s="17"/>
      <c r="T6" s="17"/>
      <c r="U6" s="17"/>
    </row>
    <row r="7" spans="1:21">
      <c r="A7" s="15"/>
      <c r="B7" s="5">
        <v>6</v>
      </c>
      <c r="C7" s="16" t="str">
        <f t="shared" si="0"/>
        <v>Petrus 1982 (12 BT)</v>
      </c>
      <c r="D7" s="7">
        <v>35000</v>
      </c>
      <c r="E7" s="7">
        <v>45000</v>
      </c>
      <c r="F7" s="17" t="s">
        <v>333</v>
      </c>
      <c r="G7" s="17" t="s">
        <v>325</v>
      </c>
      <c r="H7" s="17"/>
      <c r="I7" s="5" t="s">
        <v>326</v>
      </c>
      <c r="J7" s="5">
        <v>1982</v>
      </c>
      <c r="K7" s="5">
        <v>12</v>
      </c>
      <c r="L7" s="5" t="s">
        <v>327</v>
      </c>
      <c r="M7" s="17" t="s">
        <v>328</v>
      </c>
      <c r="N7" s="18" t="str">
        <f>VLOOKUP(B7,'Concise Lot Listing'!6:1008,5)</f>
        <v>https://www.sothebys.com/en/buy/auction/2021/vine-the-petrus-parcel-finest-wines/petrus-1982-12-bt-5</v>
      </c>
      <c r="O7" s="17" t="s">
        <v>6</v>
      </c>
      <c r="P7" s="17"/>
      <c r="Q7" s="17"/>
      <c r="R7" s="17"/>
      <c r="S7" s="17"/>
      <c r="T7" s="17"/>
      <c r="U7" s="17"/>
    </row>
    <row r="8" spans="1:21">
      <c r="A8" s="15"/>
      <c r="B8" s="5">
        <v>7</v>
      </c>
      <c r="C8" s="16" t="str">
        <f t="shared" si="0"/>
        <v>Petrus 1982 (12 BT)</v>
      </c>
      <c r="D8" s="7">
        <v>35000</v>
      </c>
      <c r="E8" s="7">
        <v>45000</v>
      </c>
      <c r="F8" s="17" t="s">
        <v>334</v>
      </c>
      <c r="G8" s="17" t="s">
        <v>325</v>
      </c>
      <c r="H8" s="17"/>
      <c r="I8" s="5" t="s">
        <v>326</v>
      </c>
      <c r="J8" s="5">
        <v>1982</v>
      </c>
      <c r="K8" s="5">
        <v>12</v>
      </c>
      <c r="L8" s="5" t="s">
        <v>327</v>
      </c>
      <c r="M8" s="17" t="s">
        <v>328</v>
      </c>
      <c r="N8" s="18" t="str">
        <f>VLOOKUP(B8,'Concise Lot Listing'!7:1009,5)</f>
        <v>https://www.sothebys.com/en/buy/auction/2021/vine-the-petrus-parcel-finest-wines/petrus-1982-12-bt-6</v>
      </c>
      <c r="O8" s="17" t="s">
        <v>6</v>
      </c>
      <c r="P8" s="17"/>
      <c r="Q8" s="17"/>
      <c r="R8" s="17"/>
      <c r="S8" s="17"/>
      <c r="T8" s="17"/>
      <c r="U8" s="17"/>
    </row>
    <row r="9" spans="1:21">
      <c r="A9" s="15"/>
      <c r="B9" s="5">
        <v>8</v>
      </c>
      <c r="C9" s="16" t="str">
        <f t="shared" si="0"/>
        <v>Petrus 1982 (12 BT)</v>
      </c>
      <c r="D9" s="7">
        <v>35000</v>
      </c>
      <c r="E9" s="7">
        <v>45000</v>
      </c>
      <c r="F9" s="17" t="s">
        <v>335</v>
      </c>
      <c r="G9" s="17" t="s">
        <v>325</v>
      </c>
      <c r="H9" s="17"/>
      <c r="I9" s="5" t="s">
        <v>326</v>
      </c>
      <c r="J9" s="5">
        <v>1982</v>
      </c>
      <c r="K9" s="5">
        <v>12</v>
      </c>
      <c r="L9" s="5" t="s">
        <v>327</v>
      </c>
      <c r="M9" s="17" t="s">
        <v>328</v>
      </c>
      <c r="N9" s="18" t="str">
        <f>VLOOKUP(B9,'Concise Lot Listing'!8:1010,5)</f>
        <v>https://www.sothebys.com/en/buy/auction/2021/vine-the-petrus-parcel-finest-wines/petrus-1982-12-bt-7</v>
      </c>
      <c r="O9" s="17" t="s">
        <v>6</v>
      </c>
      <c r="P9" s="17"/>
      <c r="Q9" s="17"/>
      <c r="R9" s="17"/>
      <c r="S9" s="17"/>
      <c r="T9" s="17"/>
      <c r="U9" s="17"/>
    </row>
    <row r="10" spans="1:21">
      <c r="A10" s="15"/>
      <c r="B10" s="5">
        <v>9</v>
      </c>
      <c r="C10" s="16" t="str">
        <f t="shared" si="0"/>
        <v>Petrus 1982 (12 BT)</v>
      </c>
      <c r="D10" s="7">
        <v>35000</v>
      </c>
      <c r="E10" s="7">
        <v>45000</v>
      </c>
      <c r="F10" s="17" t="s">
        <v>336</v>
      </c>
      <c r="G10" s="17" t="s">
        <v>325</v>
      </c>
      <c r="H10" s="17"/>
      <c r="I10" s="5" t="s">
        <v>326</v>
      </c>
      <c r="J10" s="5">
        <v>1982</v>
      </c>
      <c r="K10" s="5">
        <v>12</v>
      </c>
      <c r="L10" s="5" t="s">
        <v>327</v>
      </c>
      <c r="M10" s="17" t="s">
        <v>328</v>
      </c>
      <c r="N10" s="18" t="str">
        <f>VLOOKUP(B10,'Concise Lot Listing'!9:1011,5)</f>
        <v>https://www.sothebys.com/en/buy/auction/2021/vine-the-petrus-parcel-finest-wines/petrus-1982-12-bt-8</v>
      </c>
      <c r="O10" s="17" t="s">
        <v>6</v>
      </c>
      <c r="P10" s="17"/>
      <c r="Q10" s="17"/>
      <c r="R10" s="17"/>
      <c r="S10" s="17"/>
      <c r="T10" s="17"/>
      <c r="U10" s="17"/>
    </row>
    <row r="11" spans="1:21">
      <c r="A11" s="15"/>
      <c r="B11" s="5">
        <v>10</v>
      </c>
      <c r="C11" s="16" t="str">
        <f t="shared" si="0"/>
        <v>Petrus 1982 (12 BT)</v>
      </c>
      <c r="D11" s="7">
        <v>35000</v>
      </c>
      <c r="E11" s="7">
        <v>45000</v>
      </c>
      <c r="F11" s="17" t="s">
        <v>337</v>
      </c>
      <c r="G11" s="17" t="s">
        <v>325</v>
      </c>
      <c r="H11" s="17"/>
      <c r="I11" s="5" t="s">
        <v>338</v>
      </c>
      <c r="J11" s="5">
        <v>1982</v>
      </c>
      <c r="K11" s="5">
        <v>12</v>
      </c>
      <c r="L11" s="5" t="s">
        <v>327</v>
      </c>
      <c r="M11" s="17" t="s">
        <v>328</v>
      </c>
      <c r="N11" s="18" t="str">
        <f>VLOOKUP(B11,'Concise Lot Listing'!10:1012,5)</f>
        <v>https://www.sothebys.com/en/buy/auction/2021/vine-the-petrus-parcel-finest-wines/petrus-1982-12-bt-9</v>
      </c>
      <c r="O11" s="17" t="s">
        <v>6</v>
      </c>
      <c r="P11" s="17"/>
      <c r="Q11" s="17"/>
      <c r="R11" s="17"/>
      <c r="S11" s="17"/>
      <c r="T11" s="17"/>
      <c r="U11" s="17"/>
    </row>
    <row r="12" spans="1:21">
      <c r="A12" s="15"/>
      <c r="B12" s="5">
        <v>11</v>
      </c>
      <c r="C12" s="16" t="str">
        <f t="shared" si="0"/>
        <v>Petrus 1982 (12 BT)</v>
      </c>
      <c r="D12" s="7">
        <v>35000</v>
      </c>
      <c r="E12" s="7">
        <v>45000</v>
      </c>
      <c r="F12" s="17" t="s">
        <v>339</v>
      </c>
      <c r="G12" s="17" t="s">
        <v>325</v>
      </c>
      <c r="H12" s="17"/>
      <c r="I12" s="5" t="s">
        <v>326</v>
      </c>
      <c r="J12" s="5">
        <v>1982</v>
      </c>
      <c r="K12" s="5">
        <v>12</v>
      </c>
      <c r="L12" s="5" t="s">
        <v>327</v>
      </c>
      <c r="M12" s="17" t="s">
        <v>328</v>
      </c>
      <c r="N12" s="18" t="str">
        <f>VLOOKUP(B12,'Concise Lot Listing'!11:1013,5)</f>
        <v>https://www.sothebys.com/en/buy/auction/2021/vine-the-petrus-parcel-finest-wines/petrus-1982-12-bt-10</v>
      </c>
      <c r="O12" s="17" t="s">
        <v>6</v>
      </c>
      <c r="P12" s="17"/>
      <c r="Q12" s="17"/>
      <c r="R12" s="17"/>
      <c r="S12" s="17"/>
      <c r="T12" s="17"/>
      <c r="U12" s="17"/>
    </row>
    <row r="13" spans="1:21">
      <c r="A13" s="15"/>
      <c r="B13" s="5">
        <v>12</v>
      </c>
      <c r="C13" s="16" t="str">
        <f t="shared" si="0"/>
        <v>Petrus 1982 (12 BT)</v>
      </c>
      <c r="D13" s="7">
        <v>35000</v>
      </c>
      <c r="E13" s="7">
        <v>45000</v>
      </c>
      <c r="F13" s="17" t="s">
        <v>340</v>
      </c>
      <c r="G13" s="17" t="s">
        <v>325</v>
      </c>
      <c r="H13" s="17"/>
      <c r="I13" s="5" t="s">
        <v>326</v>
      </c>
      <c r="J13" s="5">
        <v>1982</v>
      </c>
      <c r="K13" s="5">
        <v>12</v>
      </c>
      <c r="L13" s="5" t="s">
        <v>327</v>
      </c>
      <c r="M13" s="17" t="s">
        <v>328</v>
      </c>
      <c r="N13" s="18" t="str">
        <f>VLOOKUP(B13,'Concise Lot Listing'!12:1014,5)</f>
        <v>https://www.sothebys.com/en/buy/auction/2021/vine-the-petrus-parcel-finest-wines/petrus-1982-12-bt-11</v>
      </c>
      <c r="O13" s="17" t="s">
        <v>6</v>
      </c>
      <c r="P13" s="17"/>
      <c r="Q13" s="17"/>
      <c r="R13" s="17"/>
      <c r="S13" s="17"/>
      <c r="T13" s="17"/>
      <c r="U13" s="17"/>
    </row>
    <row r="14" spans="1:21">
      <c r="A14" s="15"/>
      <c r="B14" s="5">
        <v>13</v>
      </c>
      <c r="C14" s="16" t="str">
        <f t="shared" si="0"/>
        <v>Petrus 1982 (12 BT)</v>
      </c>
      <c r="D14" s="7">
        <v>35000</v>
      </c>
      <c r="E14" s="7">
        <v>45000</v>
      </c>
      <c r="F14" s="17" t="s">
        <v>341</v>
      </c>
      <c r="G14" s="17" t="s">
        <v>325</v>
      </c>
      <c r="H14" s="17"/>
      <c r="I14" s="5" t="s">
        <v>326</v>
      </c>
      <c r="J14" s="5">
        <v>1982</v>
      </c>
      <c r="K14" s="5">
        <v>12</v>
      </c>
      <c r="L14" s="5" t="s">
        <v>327</v>
      </c>
      <c r="M14" s="17" t="s">
        <v>328</v>
      </c>
      <c r="N14" s="18" t="str">
        <f>VLOOKUP(B14,'Concise Lot Listing'!13:1015,5)</f>
        <v>https://www.sothebys.com/en/buy/auction/2021/vine-the-petrus-parcel-finest-wines/petrus-1982-12-bt-13</v>
      </c>
      <c r="O14" s="17" t="s">
        <v>6</v>
      </c>
      <c r="P14" s="17"/>
      <c r="Q14" s="17"/>
      <c r="R14" s="17"/>
      <c r="S14" s="17"/>
      <c r="T14" s="17"/>
      <c r="U14" s="17"/>
    </row>
    <row r="15" spans="1:21">
      <c r="A15" s="15"/>
      <c r="B15" s="5">
        <v>14</v>
      </c>
      <c r="C15" s="16" t="str">
        <f t="shared" si="0"/>
        <v>Petrus 1982 (3 BT)</v>
      </c>
      <c r="D15" s="7">
        <v>8500</v>
      </c>
      <c r="E15" s="7">
        <v>11000</v>
      </c>
      <c r="F15" s="17" t="s">
        <v>342</v>
      </c>
      <c r="G15" s="17" t="s">
        <v>325</v>
      </c>
      <c r="H15" s="17"/>
      <c r="I15" s="5" t="s">
        <v>326</v>
      </c>
      <c r="J15" s="5">
        <v>1982</v>
      </c>
      <c r="K15" s="5">
        <v>3</v>
      </c>
      <c r="L15" s="5" t="s">
        <v>327</v>
      </c>
      <c r="M15" s="17" t="s">
        <v>328</v>
      </c>
      <c r="N15" s="18" t="str">
        <f>VLOOKUP(B15,'Concise Lot Listing'!14:1016,5)</f>
        <v>https://www.sothebys.com/en/buy/auction/2021/vine-the-petrus-parcel-finest-wines/petrus-1982-3-bt</v>
      </c>
      <c r="O15" s="17" t="s">
        <v>20</v>
      </c>
      <c r="P15" s="17"/>
      <c r="Q15" s="17"/>
      <c r="R15" s="17"/>
      <c r="S15" s="17"/>
      <c r="T15" s="17"/>
      <c r="U15" s="17"/>
    </row>
    <row r="16" spans="1:21">
      <c r="A16" s="15"/>
      <c r="B16" s="5">
        <v>15</v>
      </c>
      <c r="C16" s="16" t="str">
        <f t="shared" si="0"/>
        <v>Petrus 1982 (4 MAG)</v>
      </c>
      <c r="D16" s="7">
        <v>28000</v>
      </c>
      <c r="E16" s="7">
        <v>38000</v>
      </c>
      <c r="F16" s="19" t="s">
        <v>343</v>
      </c>
      <c r="G16" s="17" t="s">
        <v>325</v>
      </c>
      <c r="H16" s="17"/>
      <c r="I16" s="5" t="s">
        <v>338</v>
      </c>
      <c r="J16" s="5">
        <v>1982</v>
      </c>
      <c r="K16" s="5">
        <v>4</v>
      </c>
      <c r="L16" s="5" t="s">
        <v>344</v>
      </c>
      <c r="M16" s="17" t="s">
        <v>328</v>
      </c>
      <c r="N16" s="18" t="str">
        <f>VLOOKUP(B16,'Concise Lot Listing'!15:1017,5)</f>
        <v>https://www.sothebys.com/en/buy/auction/2021/vine-the-petrus-parcel-finest-wines/petrus-1982-4-mag</v>
      </c>
      <c r="O16" s="17" t="s">
        <v>22</v>
      </c>
      <c r="P16" s="17"/>
      <c r="Q16" s="17"/>
      <c r="R16" s="17"/>
      <c r="S16" s="17"/>
      <c r="T16" s="17"/>
      <c r="U16" s="17"/>
    </row>
    <row r="17" spans="1:21">
      <c r="A17" s="15"/>
      <c r="B17" s="5">
        <v>16</v>
      </c>
      <c r="C17" s="16" t="str">
        <f t="shared" si="0"/>
        <v>Petrus 1982 (1 DM)</v>
      </c>
      <c r="D17" s="7">
        <v>17000</v>
      </c>
      <c r="E17" s="7">
        <v>26000</v>
      </c>
      <c r="F17" s="17" t="s">
        <v>345</v>
      </c>
      <c r="G17" s="17" t="s">
        <v>325</v>
      </c>
      <c r="H17" s="17"/>
      <c r="I17" s="5" t="s">
        <v>338</v>
      </c>
      <c r="J17" s="5">
        <v>1982</v>
      </c>
      <c r="K17" s="5">
        <v>1</v>
      </c>
      <c r="L17" s="5" t="s">
        <v>346</v>
      </c>
      <c r="M17" s="17" t="s">
        <v>328</v>
      </c>
      <c r="N17" s="18" t="str">
        <f>VLOOKUP(B17,'Concise Lot Listing'!16:1018,5)</f>
        <v>https://www.sothebys.com/en/buy/auction/2021/vine-the-petrus-parcel-finest-wines/petrus-1982-1-dm</v>
      </c>
      <c r="O17" s="17" t="s">
        <v>24</v>
      </c>
      <c r="P17" s="17"/>
      <c r="Q17" s="17"/>
      <c r="R17" s="17"/>
      <c r="S17" s="17"/>
      <c r="T17" s="17"/>
      <c r="U17" s="17"/>
    </row>
    <row r="18" spans="1:21">
      <c r="A18" s="15"/>
      <c r="B18" s="5">
        <v>17</v>
      </c>
      <c r="C18" s="16" t="str">
        <f t="shared" si="0"/>
        <v>Petrus 1982 (1 DM)</v>
      </c>
      <c r="D18" s="7">
        <v>17000</v>
      </c>
      <c r="E18" s="7">
        <v>26000</v>
      </c>
      <c r="F18" s="17" t="s">
        <v>347</v>
      </c>
      <c r="G18" s="17" t="s">
        <v>325</v>
      </c>
      <c r="H18" s="17"/>
      <c r="I18" s="5" t="s">
        <v>338</v>
      </c>
      <c r="J18" s="5">
        <v>1982</v>
      </c>
      <c r="K18" s="5">
        <v>1</v>
      </c>
      <c r="L18" s="5" t="s">
        <v>346</v>
      </c>
      <c r="M18" s="17" t="s">
        <v>328</v>
      </c>
      <c r="N18" s="18" t="str">
        <f>VLOOKUP(B18,'Concise Lot Listing'!17:1019,5)</f>
        <v>https://www.sothebys.com/en/buy/auction/2021/vine-the-petrus-parcel-finest-wines/petrus-1982-1-dm-2</v>
      </c>
      <c r="O18" s="17" t="s">
        <v>24</v>
      </c>
      <c r="P18" s="17"/>
      <c r="Q18" s="17"/>
      <c r="R18" s="17"/>
      <c r="S18" s="17"/>
      <c r="T18" s="17"/>
      <c r="U18" s="17"/>
    </row>
    <row r="19" spans="1:21">
      <c r="A19" s="15"/>
      <c r="B19" s="5">
        <v>18</v>
      </c>
      <c r="C19" s="16" t="str">
        <f t="shared" si="0"/>
        <v>Petrus 1982 (1 DM)</v>
      </c>
      <c r="D19" s="7">
        <v>17000</v>
      </c>
      <c r="E19" s="7">
        <v>26000</v>
      </c>
      <c r="F19" s="17" t="s">
        <v>348</v>
      </c>
      <c r="G19" s="17" t="s">
        <v>325</v>
      </c>
      <c r="H19" s="17"/>
      <c r="I19" s="5" t="s">
        <v>338</v>
      </c>
      <c r="J19" s="5">
        <v>1982</v>
      </c>
      <c r="K19" s="5">
        <v>1</v>
      </c>
      <c r="L19" s="5" t="s">
        <v>346</v>
      </c>
      <c r="M19" s="17" t="s">
        <v>328</v>
      </c>
      <c r="N19" s="18" t="str">
        <f>VLOOKUP(B19,'Concise Lot Listing'!18:1020,5)</f>
        <v>https://www.sothebys.com/en/buy/auction/2021/vine-the-petrus-parcel-finest-wines/petrus-1982-1-dm-3</v>
      </c>
      <c r="O19" s="17" t="s">
        <v>24</v>
      </c>
      <c r="P19" s="17"/>
      <c r="Q19" s="17"/>
      <c r="R19" s="17"/>
      <c r="S19" s="17"/>
      <c r="T19" s="17"/>
      <c r="U19" s="17"/>
    </row>
    <row r="20" spans="1:21">
      <c r="A20" s="15"/>
      <c r="B20" s="5">
        <v>19</v>
      </c>
      <c r="C20" s="16" t="str">
        <f t="shared" si="0"/>
        <v>Petrus 1982 (1 DM)</v>
      </c>
      <c r="D20" s="7">
        <v>17000</v>
      </c>
      <c r="E20" s="7">
        <v>26000</v>
      </c>
      <c r="F20" s="17" t="s">
        <v>349</v>
      </c>
      <c r="G20" s="17" t="s">
        <v>325</v>
      </c>
      <c r="H20" s="17"/>
      <c r="I20" s="5" t="s">
        <v>338</v>
      </c>
      <c r="J20" s="5">
        <v>1982</v>
      </c>
      <c r="K20" s="5">
        <v>1</v>
      </c>
      <c r="L20" s="5" t="s">
        <v>346</v>
      </c>
      <c r="M20" s="17" t="s">
        <v>328</v>
      </c>
      <c r="N20" s="18" t="str">
        <f>VLOOKUP(B20,'Concise Lot Listing'!19:1021,5)</f>
        <v>https://www.sothebys.com/en/buy/auction/2021/vine-the-petrus-parcel-finest-wines/petrus-1982-1-dm-4</v>
      </c>
      <c r="O20" s="17" t="s">
        <v>24</v>
      </c>
      <c r="P20" s="17"/>
      <c r="Q20" s="17"/>
      <c r="R20" s="17"/>
      <c r="S20" s="17"/>
      <c r="T20" s="17"/>
      <c r="U20" s="17"/>
    </row>
    <row r="21" spans="1:21">
      <c r="A21" s="15"/>
      <c r="B21" s="5">
        <v>20</v>
      </c>
      <c r="C21" s="16" t="str">
        <f t="shared" si="0"/>
        <v>Petrus 1982 (1 DM)</v>
      </c>
      <c r="D21" s="7">
        <v>17000</v>
      </c>
      <c r="E21" s="7">
        <v>26000</v>
      </c>
      <c r="F21" s="17" t="s">
        <v>350</v>
      </c>
      <c r="G21" s="17" t="s">
        <v>325</v>
      </c>
      <c r="H21" s="17"/>
      <c r="I21" s="5" t="s">
        <v>338</v>
      </c>
      <c r="J21" s="5">
        <v>1982</v>
      </c>
      <c r="K21" s="5">
        <v>1</v>
      </c>
      <c r="L21" s="5" t="s">
        <v>346</v>
      </c>
      <c r="M21" s="17" t="s">
        <v>328</v>
      </c>
      <c r="N21" s="18" t="str">
        <f>VLOOKUP(B21,'Concise Lot Listing'!20:1022,5)</f>
        <v>https://www.sothebys.com/en/buy/auction/2021/vine-the-petrus-parcel-finest-wines/petrus-1982-1-dm-5</v>
      </c>
      <c r="O21" s="17" t="s">
        <v>24</v>
      </c>
      <c r="P21" s="17"/>
      <c r="Q21" s="17"/>
      <c r="R21" s="17"/>
      <c r="S21" s="17"/>
      <c r="T21" s="17"/>
      <c r="U21" s="17"/>
    </row>
    <row r="22" spans="1:21">
      <c r="A22" s="15"/>
      <c r="B22" s="5">
        <v>21</v>
      </c>
      <c r="C22" s="16" t="str">
        <f t="shared" si="0"/>
        <v>Petrus 1982 (1 IMP)</v>
      </c>
      <c r="D22" s="7">
        <v>35000</v>
      </c>
      <c r="E22" s="7">
        <v>50000</v>
      </c>
      <c r="F22" s="17" t="s">
        <v>351</v>
      </c>
      <c r="G22" s="17" t="s">
        <v>325</v>
      </c>
      <c r="H22" s="17"/>
      <c r="I22" s="5" t="s">
        <v>338</v>
      </c>
      <c r="J22" s="5">
        <v>1982</v>
      </c>
      <c r="K22" s="5">
        <v>1</v>
      </c>
      <c r="L22" s="5" t="s">
        <v>352</v>
      </c>
      <c r="M22" s="17" t="s">
        <v>328</v>
      </c>
      <c r="N22" s="18" t="str">
        <f>VLOOKUP(B22,'Concise Lot Listing'!21:1023,5)</f>
        <v>https://www.sothebys.com/en/buy/auction/2021/vine-the-petrus-parcel-finest-wines/petrus-1982-1-imp</v>
      </c>
      <c r="O22" s="17" t="s">
        <v>30</v>
      </c>
      <c r="P22" s="17"/>
      <c r="Q22" s="17"/>
      <c r="R22" s="17"/>
      <c r="S22" s="17"/>
      <c r="T22" s="17"/>
      <c r="U22" s="17"/>
    </row>
    <row r="23" spans="1:21">
      <c r="A23" s="15"/>
      <c r="B23" s="5">
        <v>22</v>
      </c>
      <c r="C23" s="16" t="str">
        <f t="shared" si="0"/>
        <v>Château Lafite 1982 (10 BT)</v>
      </c>
      <c r="D23" s="7">
        <v>20000</v>
      </c>
      <c r="E23" s="7">
        <v>30000</v>
      </c>
      <c r="F23" s="17" t="s">
        <v>353</v>
      </c>
      <c r="G23" s="17" t="s">
        <v>354</v>
      </c>
      <c r="H23" s="17"/>
      <c r="I23" s="5" t="s">
        <v>355</v>
      </c>
      <c r="J23" s="5">
        <v>1982</v>
      </c>
      <c r="K23" s="5">
        <v>10</v>
      </c>
      <c r="L23" s="5" t="s">
        <v>327</v>
      </c>
      <c r="M23" s="17" t="s">
        <v>328</v>
      </c>
      <c r="N23" s="18" t="str">
        <f>VLOOKUP(B23,'Concise Lot Listing'!22:1024,5)</f>
        <v>https://www.sothebys.com/en/buy/auction/2021/vine-the-petrus-parcel-finest-wines/chateau-lafite-1982-10-bt</v>
      </c>
      <c r="O23" s="17" t="s">
        <v>32</v>
      </c>
      <c r="P23" s="17"/>
      <c r="Q23" s="17"/>
      <c r="R23" s="17"/>
      <c r="S23" s="17"/>
      <c r="T23" s="17"/>
      <c r="U23" s="17"/>
    </row>
    <row r="24" spans="1:21">
      <c r="A24" s="15"/>
      <c r="B24" s="5">
        <v>23</v>
      </c>
      <c r="C24" s="16" t="str">
        <f t="shared" si="0"/>
        <v>Château Lafite 1982 (12 BT)</v>
      </c>
      <c r="D24" s="7">
        <v>24000</v>
      </c>
      <c r="E24" s="7">
        <v>35000</v>
      </c>
      <c r="F24" s="17" t="s">
        <v>356</v>
      </c>
      <c r="G24" s="17" t="s">
        <v>354</v>
      </c>
      <c r="H24" s="17"/>
      <c r="I24" s="5" t="s">
        <v>355</v>
      </c>
      <c r="J24" s="5">
        <v>1982</v>
      </c>
      <c r="K24" s="5">
        <v>12</v>
      </c>
      <c r="L24" s="5" t="s">
        <v>327</v>
      </c>
      <c r="M24" s="17" t="s">
        <v>328</v>
      </c>
      <c r="N24" s="18" t="str">
        <f>VLOOKUP(B24,'Concise Lot Listing'!23:1025,5)</f>
        <v>https://www.sothebys.com/en/buy/auction/2021/vine-the-petrus-parcel-finest-wines/chateau-lafite-1982-12-bt</v>
      </c>
      <c r="O24" s="17" t="s">
        <v>34</v>
      </c>
      <c r="P24" s="17"/>
      <c r="Q24" s="17"/>
      <c r="R24" s="17"/>
      <c r="S24" s="17"/>
      <c r="T24" s="17"/>
      <c r="U24" s="17"/>
    </row>
    <row r="25" spans="1:21" ht="15">
      <c r="A25" s="15"/>
      <c r="B25" s="5">
        <v>24</v>
      </c>
      <c r="C25" s="16" t="str">
        <f t="shared" si="0"/>
        <v>Château Mouton Rothschild 1982 (11 BT)</v>
      </c>
      <c r="D25" s="7">
        <v>11000</v>
      </c>
      <c r="E25" s="7">
        <v>16000</v>
      </c>
      <c r="F25" s="17" t="s">
        <v>357</v>
      </c>
      <c r="G25" s="17" t="s">
        <v>358</v>
      </c>
      <c r="H25" s="17"/>
      <c r="I25" s="5" t="s">
        <v>355</v>
      </c>
      <c r="J25" s="5">
        <v>1982</v>
      </c>
      <c r="K25" s="5">
        <v>11</v>
      </c>
      <c r="L25" s="5" t="s">
        <v>327</v>
      </c>
      <c r="M25" s="17" t="s">
        <v>328</v>
      </c>
      <c r="N25" s="18" t="str">
        <f>VLOOKUP(B25,'Concise Lot Listing'!24:1026,5)</f>
        <v>https://www.sothebys.com/en/buy/auction/2021/vine-the-petrus-parcel-finest-wines/chateau-mouton-rothschild-1982-11-bt</v>
      </c>
      <c r="O25" s="17" t="s">
        <v>36</v>
      </c>
      <c r="P25" s="17"/>
      <c r="Q25" s="17"/>
      <c r="R25" s="17"/>
      <c r="S25" s="17"/>
      <c r="T25" s="17"/>
      <c r="U25" s="17"/>
    </row>
    <row r="26" spans="1:21" ht="15">
      <c r="A26" s="15"/>
      <c r="B26" s="5">
        <v>25</v>
      </c>
      <c r="C26" s="16" t="str">
        <f t="shared" si="0"/>
        <v>Château Mouton Rothschild 1982 (12 BT)</v>
      </c>
      <c r="D26" s="7">
        <v>12000</v>
      </c>
      <c r="E26" s="7">
        <v>18000</v>
      </c>
      <c r="F26" s="17" t="s">
        <v>359</v>
      </c>
      <c r="G26" s="17" t="s">
        <v>358</v>
      </c>
      <c r="H26" s="17"/>
      <c r="I26" s="5" t="s">
        <v>355</v>
      </c>
      <c r="J26" s="5">
        <v>1982</v>
      </c>
      <c r="K26" s="5">
        <v>12</v>
      </c>
      <c r="L26" s="5" t="s">
        <v>327</v>
      </c>
      <c r="M26" s="17" t="s">
        <v>328</v>
      </c>
      <c r="N26" s="18" t="str">
        <f>VLOOKUP(B26,'Concise Lot Listing'!25:1027,5)</f>
        <v>https://www.sothebys.com/en/buy/auction/2021/vine-the-petrus-parcel-finest-wines/chateau-mouton-rothschild-1982-12-bt</v>
      </c>
      <c r="O26" s="17" t="s">
        <v>38</v>
      </c>
      <c r="P26" s="17"/>
      <c r="Q26" s="17"/>
      <c r="R26" s="17"/>
      <c r="S26" s="17"/>
      <c r="T26" s="17"/>
      <c r="U26" s="17"/>
    </row>
    <row r="27" spans="1:21" ht="15">
      <c r="A27" s="15"/>
      <c r="B27" s="5">
        <v>26</v>
      </c>
      <c r="C27" s="16" t="str">
        <f t="shared" si="0"/>
        <v>Petrus 1989 (10 BT)</v>
      </c>
      <c r="D27" s="7">
        <v>28000</v>
      </c>
      <c r="E27" s="7">
        <v>38000</v>
      </c>
      <c r="F27" s="17" t="s">
        <v>360</v>
      </c>
      <c r="G27" s="17" t="s">
        <v>325</v>
      </c>
      <c r="H27" s="17"/>
      <c r="I27" s="5" t="s">
        <v>326</v>
      </c>
      <c r="J27" s="5">
        <v>1989</v>
      </c>
      <c r="K27" s="5">
        <v>10</v>
      </c>
      <c r="L27" s="5" t="s">
        <v>327</v>
      </c>
      <c r="M27" s="17" t="s">
        <v>328</v>
      </c>
      <c r="N27" s="18" t="str">
        <f>VLOOKUP(B27,'Concise Lot Listing'!26:1028,5)</f>
        <v>https://www.sothebys.com/en/buy/auction/2021/vine-the-petrus-parcel-finest-wines/petrus-1989-10-bt</v>
      </c>
      <c r="O27" s="17" t="s">
        <v>40</v>
      </c>
      <c r="P27" s="17"/>
      <c r="Q27" s="17"/>
      <c r="R27" s="17"/>
      <c r="S27" s="17"/>
      <c r="T27" s="17"/>
      <c r="U27" s="17"/>
    </row>
    <row r="28" spans="1:21" ht="15">
      <c r="A28" s="15"/>
      <c r="B28" s="5">
        <v>27</v>
      </c>
      <c r="C28" s="16" t="str">
        <f t="shared" si="0"/>
        <v>Petrus 1976 (9 BT)</v>
      </c>
      <c r="D28" s="7">
        <v>7500</v>
      </c>
      <c r="E28" s="7">
        <v>11000</v>
      </c>
      <c r="F28" s="17" t="s">
        <v>361</v>
      </c>
      <c r="G28" s="17" t="s">
        <v>325</v>
      </c>
      <c r="H28" s="17"/>
      <c r="I28" s="5" t="s">
        <v>326</v>
      </c>
      <c r="J28" s="5">
        <v>1976</v>
      </c>
      <c r="K28" s="5">
        <v>9</v>
      </c>
      <c r="L28" s="5" t="s">
        <v>327</v>
      </c>
      <c r="M28" s="17" t="s">
        <v>328</v>
      </c>
      <c r="N28" s="18" t="str">
        <f>VLOOKUP(B28,'Concise Lot Listing'!27:1029,5)</f>
        <v>https://www.sothebys.com/en/buy/auction/2021/vine-the-petrus-parcel-finest-wines/petrus-1976-9-bt</v>
      </c>
      <c r="O28" s="17" t="s">
        <v>42</v>
      </c>
      <c r="P28" s="17"/>
      <c r="Q28" s="17"/>
      <c r="R28" s="17"/>
      <c r="S28" s="17"/>
      <c r="T28" s="17"/>
      <c r="U28" s="17"/>
    </row>
    <row r="29" spans="1:21" ht="15">
      <c r="A29" s="15"/>
      <c r="B29" s="5">
        <v>28</v>
      </c>
      <c r="C29" s="16" t="str">
        <f t="shared" si="0"/>
        <v>Petrus 1970 (9 BT)</v>
      </c>
      <c r="D29" s="7">
        <v>13000</v>
      </c>
      <c r="E29" s="7">
        <v>18000</v>
      </c>
      <c r="F29" s="17" t="s">
        <v>362</v>
      </c>
      <c r="G29" s="17" t="s">
        <v>325</v>
      </c>
      <c r="H29" s="17"/>
      <c r="I29" s="5" t="s">
        <v>326</v>
      </c>
      <c r="J29" s="5">
        <v>1970</v>
      </c>
      <c r="K29" s="5">
        <v>9</v>
      </c>
      <c r="L29" s="5" t="s">
        <v>327</v>
      </c>
      <c r="M29" s="17" t="s">
        <v>328</v>
      </c>
      <c r="N29" s="18" t="str">
        <f>VLOOKUP(B29,'Concise Lot Listing'!28:1030,5)</f>
        <v>https://www.sothebys.com/en/buy/auction/2021/vine-the-petrus-parcel-finest-wines/petrus-1970-9-bt</v>
      </c>
      <c r="O29" s="17" t="s">
        <v>44</v>
      </c>
      <c r="P29" s="17"/>
      <c r="Q29" s="17"/>
      <c r="R29" s="17"/>
      <c r="S29" s="17"/>
      <c r="T29" s="17"/>
      <c r="U29" s="17"/>
    </row>
    <row r="30" spans="1:21" ht="15">
      <c r="A30" s="15"/>
      <c r="B30" s="5">
        <v>29</v>
      </c>
      <c r="C30" s="16" t="str">
        <f t="shared" si="0"/>
        <v>Château Cheval Blanc 2000 (3 BT)</v>
      </c>
      <c r="D30" s="7">
        <v>1600</v>
      </c>
      <c r="E30" s="7">
        <v>2200</v>
      </c>
      <c r="F30" s="17" t="s">
        <v>326</v>
      </c>
      <c r="G30" s="17" t="s">
        <v>363</v>
      </c>
      <c r="H30" s="17"/>
      <c r="I30" s="5" t="s">
        <v>326</v>
      </c>
      <c r="J30" s="5">
        <v>2000</v>
      </c>
      <c r="K30" s="5">
        <v>3</v>
      </c>
      <c r="L30" s="5" t="s">
        <v>327</v>
      </c>
      <c r="M30" s="17" t="s">
        <v>328</v>
      </c>
      <c r="N30" s="18" t="str">
        <f>VLOOKUP(B30,'Concise Lot Listing'!29:1031,5)</f>
        <v>https://www.sothebys.com/en/buy/auction/2021/vine-the-petrus-parcel-finest-wines/chateau-cheval-blanc-2000-3-bt</v>
      </c>
      <c r="O30" s="17" t="s">
        <v>46</v>
      </c>
      <c r="P30" s="17"/>
      <c r="Q30" s="17"/>
      <c r="R30" s="17"/>
      <c r="S30" s="17"/>
      <c r="T30" s="17"/>
      <c r="U30" s="17"/>
    </row>
    <row r="31" spans="1:21" ht="15">
      <c r="A31" s="15"/>
      <c r="B31" s="5">
        <v>30</v>
      </c>
      <c r="C31" s="16" t="str">
        <f t="shared" si="0"/>
        <v>Château Cheval Blanc 1982 (2 BT)</v>
      </c>
      <c r="D31" s="7">
        <v>1300</v>
      </c>
      <c r="E31" s="7">
        <v>2000</v>
      </c>
      <c r="F31" s="17" t="s">
        <v>364</v>
      </c>
      <c r="G31" s="17" t="s">
        <v>363</v>
      </c>
      <c r="H31" s="17"/>
      <c r="I31" s="5" t="s">
        <v>326</v>
      </c>
      <c r="J31" s="5">
        <v>1982</v>
      </c>
      <c r="K31" s="5">
        <v>2</v>
      </c>
      <c r="L31" s="5" t="s">
        <v>327</v>
      </c>
      <c r="M31" s="17" t="s">
        <v>328</v>
      </c>
      <c r="N31" s="18" t="str">
        <f>VLOOKUP(B31,'Concise Lot Listing'!30:1032,5)</f>
        <v>https://www.sothebys.com/en/buy/auction/2021/vine-the-petrus-parcel-finest-wines/chateau-cheval-blanc-1982-2-bt</v>
      </c>
      <c r="O31" s="17" t="s">
        <v>48</v>
      </c>
      <c r="P31" s="17"/>
      <c r="Q31" s="17"/>
      <c r="R31" s="17"/>
      <c r="S31" s="17"/>
      <c r="T31" s="17"/>
      <c r="U31" s="17"/>
    </row>
    <row r="32" spans="1:21" ht="15">
      <c r="A32" s="15"/>
      <c r="B32" s="5">
        <v>31</v>
      </c>
      <c r="C32" s="16" t="str">
        <f t="shared" si="0"/>
        <v>Château Cheval Blanc 1982 (6 BT)</v>
      </c>
      <c r="D32" s="7">
        <v>4000</v>
      </c>
      <c r="E32" s="7">
        <v>6000</v>
      </c>
      <c r="F32" s="17" t="s">
        <v>365</v>
      </c>
      <c r="G32" s="17" t="s">
        <v>363</v>
      </c>
      <c r="H32" s="17"/>
      <c r="I32" s="5" t="s">
        <v>326</v>
      </c>
      <c r="J32" s="5">
        <v>1982</v>
      </c>
      <c r="K32" s="5">
        <v>6</v>
      </c>
      <c r="L32" s="5" t="s">
        <v>327</v>
      </c>
      <c r="M32" s="17" t="s">
        <v>328</v>
      </c>
      <c r="N32" s="18" t="str">
        <f>VLOOKUP(B32,'Concise Lot Listing'!31:1033,5)</f>
        <v>https://www.sothebys.com/en/buy/auction/2021/vine-the-petrus-parcel-finest-wines/chateau-cheval-blanc-1982-6-bt</v>
      </c>
      <c r="O32" s="17" t="s">
        <v>50</v>
      </c>
      <c r="P32" s="17"/>
      <c r="Q32" s="17"/>
      <c r="R32" s="17"/>
      <c r="S32" s="17"/>
      <c r="T32" s="17"/>
      <c r="U32" s="17"/>
    </row>
    <row r="33" spans="1:21" ht="15">
      <c r="A33" s="15"/>
      <c r="B33" s="5">
        <v>32</v>
      </c>
      <c r="C33" s="16" t="str">
        <f t="shared" si="0"/>
        <v>Château Ausone 1985 (3 BT)</v>
      </c>
      <c r="D33" s="7">
        <v>600</v>
      </c>
      <c r="E33" s="7">
        <v>800</v>
      </c>
      <c r="F33" s="17" t="s">
        <v>366</v>
      </c>
      <c r="G33" s="17" t="s">
        <v>367</v>
      </c>
      <c r="H33" s="17"/>
      <c r="I33" s="5" t="s">
        <v>326</v>
      </c>
      <c r="J33" s="5">
        <v>1985</v>
      </c>
      <c r="K33" s="5">
        <v>3</v>
      </c>
      <c r="L33" s="5" t="s">
        <v>327</v>
      </c>
      <c r="M33" s="17" t="s">
        <v>328</v>
      </c>
      <c r="N33" s="18" t="str">
        <f>VLOOKUP(B33,'Concise Lot Listing'!32:1034,5)</f>
        <v>https://www.sothebys.com/en/buy/auction/2021/vine-the-petrus-parcel-finest-wines/chateau-ausone-1985-3-bt</v>
      </c>
      <c r="O33" s="17" t="s">
        <v>52</v>
      </c>
      <c r="P33" s="17"/>
      <c r="Q33" s="17"/>
      <c r="R33" s="17"/>
      <c r="S33" s="17"/>
      <c r="T33" s="17"/>
      <c r="U33" s="17"/>
    </row>
    <row r="34" spans="1:21" ht="15">
      <c r="A34" s="15"/>
      <c r="B34" s="5">
        <v>33</v>
      </c>
      <c r="C34" s="16" t="str">
        <f t="shared" si="0"/>
        <v>Château Lafite 1989 (11 BT)</v>
      </c>
      <c r="D34" s="7">
        <v>4500</v>
      </c>
      <c r="E34" s="7">
        <v>6000</v>
      </c>
      <c r="F34" s="17" t="s">
        <v>368</v>
      </c>
      <c r="G34" s="17" t="s">
        <v>354</v>
      </c>
      <c r="H34" s="17"/>
      <c r="I34" s="5" t="s">
        <v>326</v>
      </c>
      <c r="J34" s="5">
        <v>1989</v>
      </c>
      <c r="K34" s="5">
        <v>11</v>
      </c>
      <c r="L34" s="5" t="s">
        <v>327</v>
      </c>
      <c r="M34" s="17" t="s">
        <v>328</v>
      </c>
      <c r="N34" s="18" t="str">
        <f>VLOOKUP(B34,'Concise Lot Listing'!33:1035,5)</f>
        <v>https://www.sothebys.com/en/buy/auction/2021/vine-the-petrus-parcel-finest-wines/chateau-lafite-1989-11-bt</v>
      </c>
      <c r="O34" s="17" t="s">
        <v>54</v>
      </c>
      <c r="P34" s="17"/>
      <c r="Q34" s="17"/>
      <c r="R34" s="17"/>
      <c r="S34" s="17"/>
      <c r="T34" s="17"/>
      <c r="U34" s="17"/>
    </row>
    <row r="35" spans="1:21" ht="15">
      <c r="A35" s="15"/>
      <c r="B35" s="5">
        <v>34</v>
      </c>
      <c r="C35" s="16" t="str">
        <f t="shared" si="0"/>
        <v>Château Lafite 1983 (6 BT)</v>
      </c>
      <c r="D35" s="7">
        <v>2400</v>
      </c>
      <c r="E35" s="7">
        <v>3200</v>
      </c>
      <c r="F35" s="17" t="s">
        <v>369</v>
      </c>
      <c r="G35" s="17" t="s">
        <v>354</v>
      </c>
      <c r="H35" s="17"/>
      <c r="I35" s="5" t="s">
        <v>326</v>
      </c>
      <c r="J35" s="5">
        <v>1983</v>
      </c>
      <c r="K35" s="5">
        <v>6</v>
      </c>
      <c r="L35" s="5" t="s">
        <v>327</v>
      </c>
      <c r="M35" s="17" t="s">
        <v>328</v>
      </c>
      <c r="N35" s="18" t="str">
        <f>VLOOKUP(B35,'Concise Lot Listing'!34:1036,5)</f>
        <v>https://www.sothebys.com/en/buy/auction/2021/vine-the-petrus-parcel-finest-wines/chateau-lafite-1983-6-bt</v>
      </c>
      <c r="O35" s="17" t="s">
        <v>56</v>
      </c>
      <c r="P35" s="17"/>
      <c r="Q35" s="17"/>
      <c r="R35" s="17"/>
      <c r="S35" s="17"/>
      <c r="T35" s="17"/>
      <c r="U35" s="17"/>
    </row>
    <row r="36" spans="1:21" ht="15">
      <c r="A36" s="15"/>
      <c r="B36" s="5">
        <v>35</v>
      </c>
      <c r="C36" s="16" t="str">
        <f t="shared" si="0"/>
        <v>Château Lafite 1982 (11 BT)</v>
      </c>
      <c r="D36" s="7">
        <v>13000</v>
      </c>
      <c r="E36" s="7">
        <v>18000</v>
      </c>
      <c r="F36" s="17" t="s">
        <v>370</v>
      </c>
      <c r="G36" s="17" t="s">
        <v>354</v>
      </c>
      <c r="H36" s="17"/>
      <c r="I36" s="5" t="s">
        <v>326</v>
      </c>
      <c r="J36" s="5">
        <v>1982</v>
      </c>
      <c r="K36" s="5">
        <v>11</v>
      </c>
      <c r="L36" s="5" t="s">
        <v>327</v>
      </c>
      <c r="M36" s="17" t="s">
        <v>328</v>
      </c>
      <c r="N36" s="18" t="str">
        <f>VLOOKUP(B36,'Concise Lot Listing'!35:1037,5)</f>
        <v>https://www.sothebys.com/en/buy/auction/2021/vine-the-petrus-parcel-finest-wines/chateau-lafite-1982-11-bt</v>
      </c>
      <c r="O36" s="17" t="s">
        <v>58</v>
      </c>
      <c r="P36" s="17"/>
      <c r="Q36" s="17"/>
      <c r="R36" s="17"/>
      <c r="S36" s="17"/>
      <c r="T36" s="17"/>
      <c r="U36" s="17"/>
    </row>
    <row r="37" spans="1:21" ht="15">
      <c r="A37" s="15"/>
      <c r="B37" s="5">
        <v>36</v>
      </c>
      <c r="C37" s="16" t="str">
        <f t="shared" si="0"/>
        <v>Château Lafite 1981 (4 BT)</v>
      </c>
      <c r="D37" s="7">
        <v>1600</v>
      </c>
      <c r="E37" s="7">
        <v>2200</v>
      </c>
      <c r="F37" s="17" t="s">
        <v>371</v>
      </c>
      <c r="G37" s="17" t="s">
        <v>354</v>
      </c>
      <c r="H37" s="17"/>
      <c r="I37" s="5" t="s">
        <v>326</v>
      </c>
      <c r="J37" s="5">
        <v>1981</v>
      </c>
      <c r="K37" s="5">
        <v>4</v>
      </c>
      <c r="L37" s="5" t="s">
        <v>327</v>
      </c>
      <c r="M37" s="17" t="s">
        <v>328</v>
      </c>
      <c r="N37" s="18" t="str">
        <f>VLOOKUP(B37,'Concise Lot Listing'!36:1038,5)</f>
        <v>https://www.sothebys.com/en/buy/auction/2021/vine-the-petrus-parcel-finest-wines/chateau-lafite-1981-4-bt</v>
      </c>
      <c r="O37" s="17" t="s">
        <v>60</v>
      </c>
      <c r="P37" s="17"/>
      <c r="Q37" s="17"/>
      <c r="R37" s="17"/>
      <c r="S37" s="17"/>
      <c r="T37" s="17"/>
      <c r="U37" s="17"/>
    </row>
    <row r="38" spans="1:21" ht="15">
      <c r="A38" s="15"/>
      <c r="B38" s="5">
        <v>37</v>
      </c>
      <c r="C38" s="16" t="str">
        <f t="shared" si="0"/>
        <v>Château Lafite 1978 (9 BT)</v>
      </c>
      <c r="D38" s="7">
        <v>3000</v>
      </c>
      <c r="E38" s="7">
        <v>4000</v>
      </c>
      <c r="F38" s="17" t="s">
        <v>372</v>
      </c>
      <c r="G38" s="17" t="s">
        <v>354</v>
      </c>
      <c r="H38" s="17"/>
      <c r="I38" s="5" t="s">
        <v>326</v>
      </c>
      <c r="J38" s="5">
        <v>1978</v>
      </c>
      <c r="K38" s="5">
        <v>9</v>
      </c>
      <c r="L38" s="5" t="s">
        <v>327</v>
      </c>
      <c r="M38" s="17" t="s">
        <v>328</v>
      </c>
      <c r="N38" s="18" t="str">
        <f>VLOOKUP(B38,'Concise Lot Listing'!37:1039,5)</f>
        <v>https://www.sothebys.com/en/buy/auction/2021/vine-the-petrus-parcel-finest-wines/chateau-lafite-1978-9-bt</v>
      </c>
      <c r="O38" s="17" t="s">
        <v>62</v>
      </c>
      <c r="P38" s="17"/>
      <c r="Q38" s="17"/>
      <c r="R38" s="17"/>
      <c r="S38" s="17"/>
      <c r="T38" s="17"/>
      <c r="U38" s="17"/>
    </row>
    <row r="39" spans="1:21" ht="15">
      <c r="A39" s="17" t="s">
        <v>373</v>
      </c>
      <c r="B39" s="5">
        <v>38</v>
      </c>
      <c r="C39" s="16" t="str">
        <f t="shared" si="0"/>
        <v>Château Lafite 1995 (1 BT)</v>
      </c>
      <c r="D39" s="7">
        <v>2600</v>
      </c>
      <c r="E39" s="7">
        <v>3500</v>
      </c>
      <c r="F39" s="17" t="s">
        <v>374</v>
      </c>
      <c r="G39" s="17" t="s">
        <v>354</v>
      </c>
      <c r="H39" s="17"/>
      <c r="I39" s="5" t="s">
        <v>326</v>
      </c>
      <c r="J39" s="5">
        <v>1995</v>
      </c>
      <c r="K39" s="5">
        <v>1</v>
      </c>
      <c r="L39" s="5" t="s">
        <v>327</v>
      </c>
      <c r="M39" s="17" t="s">
        <v>328</v>
      </c>
      <c r="N39" s="18" t="str">
        <f>VLOOKUP(B39,'Concise Lot Listing'!38:1040,5)</f>
        <v>https://www.sothebys.com/en/buy/auction/2021/vine-the-petrus-parcel-finest-wines/chateau-lafite-vertical-4-bt</v>
      </c>
      <c r="O39" s="17" t="s">
        <v>375</v>
      </c>
      <c r="P39" s="17"/>
      <c r="Q39" s="17"/>
      <c r="R39" s="17"/>
      <c r="S39" s="17"/>
      <c r="T39" s="17"/>
      <c r="U39" s="17"/>
    </row>
    <row r="40" spans="1:21" ht="15">
      <c r="A40" s="17" t="s">
        <v>373</v>
      </c>
      <c r="B40" s="5">
        <v>38</v>
      </c>
      <c r="C40" s="16" t="str">
        <f t="shared" si="0"/>
        <v>Château Lafite 1999 (1 BT)</v>
      </c>
      <c r="D40" s="7">
        <v>2600</v>
      </c>
      <c r="E40" s="7">
        <v>3500</v>
      </c>
      <c r="F40" s="17" t="s">
        <v>376</v>
      </c>
      <c r="G40" s="17" t="s">
        <v>354</v>
      </c>
      <c r="H40" s="17"/>
      <c r="I40" s="5" t="s">
        <v>326</v>
      </c>
      <c r="J40" s="5">
        <v>1999</v>
      </c>
      <c r="K40" s="5">
        <v>1</v>
      </c>
      <c r="L40" s="5" t="s">
        <v>327</v>
      </c>
      <c r="M40" s="17" t="s">
        <v>328</v>
      </c>
      <c r="N40" s="18" t="str">
        <f>VLOOKUP(B40,'Concise Lot Listing'!39:1041,5)</f>
        <v>https://www.sothebys.com/en/buy/auction/2021/vine-the-petrus-parcel-finest-wines/chateau-lafite-vertical-4-bt</v>
      </c>
      <c r="O40" s="17" t="s">
        <v>377</v>
      </c>
      <c r="P40" s="17"/>
      <c r="Q40" s="17"/>
      <c r="R40" s="17"/>
      <c r="S40" s="17"/>
      <c r="T40" s="17"/>
      <c r="U40" s="17"/>
    </row>
    <row r="41" spans="1:21" ht="15">
      <c r="A41" s="17" t="s">
        <v>373</v>
      </c>
      <c r="B41" s="5">
        <v>38</v>
      </c>
      <c r="C41" s="16" t="str">
        <f t="shared" si="0"/>
        <v>Château Lafite 1985 (1 BT)</v>
      </c>
      <c r="D41" s="7">
        <v>2600</v>
      </c>
      <c r="E41" s="7">
        <v>3500</v>
      </c>
      <c r="F41" s="17" t="s">
        <v>378</v>
      </c>
      <c r="G41" s="17" t="s">
        <v>354</v>
      </c>
      <c r="H41" s="17"/>
      <c r="I41" s="5" t="s">
        <v>326</v>
      </c>
      <c r="J41" s="5">
        <v>1985</v>
      </c>
      <c r="K41" s="5">
        <v>1</v>
      </c>
      <c r="L41" s="5" t="s">
        <v>327</v>
      </c>
      <c r="M41" s="17" t="s">
        <v>328</v>
      </c>
      <c r="N41" s="18" t="str">
        <f>VLOOKUP(B41,'Concise Lot Listing'!40:1042,5)</f>
        <v>https://www.sothebys.com/en/buy/auction/2021/vine-the-petrus-parcel-finest-wines/chateau-lafite-vertical-4-bt</v>
      </c>
      <c r="O41" s="17" t="s">
        <v>379</v>
      </c>
      <c r="P41" s="17"/>
      <c r="Q41" s="17"/>
      <c r="R41" s="17"/>
      <c r="S41" s="17"/>
      <c r="T41" s="17"/>
      <c r="U41" s="17"/>
    </row>
    <row r="42" spans="1:21" ht="15">
      <c r="A42" s="17" t="s">
        <v>373</v>
      </c>
      <c r="B42" s="5">
        <v>38</v>
      </c>
      <c r="C42" s="16" t="str">
        <f t="shared" si="0"/>
        <v>Château Lafite 1990 (1 BT)</v>
      </c>
      <c r="D42" s="7">
        <v>2600</v>
      </c>
      <c r="E42" s="7">
        <v>3500</v>
      </c>
      <c r="F42" s="17" t="s">
        <v>380</v>
      </c>
      <c r="G42" s="17" t="s">
        <v>354</v>
      </c>
      <c r="H42" s="17"/>
      <c r="I42" s="5" t="s">
        <v>326</v>
      </c>
      <c r="J42" s="5">
        <v>1990</v>
      </c>
      <c r="K42" s="5">
        <v>1</v>
      </c>
      <c r="L42" s="5" t="s">
        <v>327</v>
      </c>
      <c r="M42" s="17" t="s">
        <v>328</v>
      </c>
      <c r="N42" s="18" t="str">
        <f>VLOOKUP(B42,'Concise Lot Listing'!41:1043,5)</f>
        <v>https://www.sothebys.com/en/buy/auction/2021/vine-the-petrus-parcel-finest-wines/chateau-lafite-vertical-4-bt</v>
      </c>
      <c r="O42" s="17" t="s">
        <v>381</v>
      </c>
      <c r="P42" s="17"/>
      <c r="Q42" s="17"/>
      <c r="R42" s="17"/>
      <c r="S42" s="17"/>
      <c r="T42" s="17"/>
      <c r="U42" s="17"/>
    </row>
    <row r="43" spans="1:21" ht="15">
      <c r="A43" s="15"/>
      <c r="B43" s="5">
        <v>39</v>
      </c>
      <c r="C43" s="16" t="str">
        <f t="shared" si="0"/>
        <v>Château Margaux 1975 (12 BT)</v>
      </c>
      <c r="D43" s="7">
        <v>3000</v>
      </c>
      <c r="E43" s="7">
        <v>3500</v>
      </c>
      <c r="F43" s="17" t="s">
        <v>382</v>
      </c>
      <c r="G43" s="17" t="s">
        <v>383</v>
      </c>
      <c r="H43" s="17"/>
      <c r="I43" s="5" t="s">
        <v>326</v>
      </c>
      <c r="J43" s="5">
        <v>1975</v>
      </c>
      <c r="K43" s="5">
        <v>12</v>
      </c>
      <c r="L43" s="5" t="s">
        <v>327</v>
      </c>
      <c r="M43" s="17" t="s">
        <v>328</v>
      </c>
      <c r="N43" s="18" t="str">
        <f>VLOOKUP(B43,'Concise Lot Listing'!42:1044,5)</f>
        <v>https://www.sothebys.com/en/buy/auction/2021/vine-the-petrus-parcel-finest-wines/chateau-margaux-1975-12-bt</v>
      </c>
      <c r="O43" s="17" t="s">
        <v>66</v>
      </c>
      <c r="P43" s="17"/>
      <c r="Q43" s="17"/>
      <c r="R43" s="17"/>
      <c r="S43" s="17"/>
      <c r="T43" s="17"/>
      <c r="U43" s="17"/>
    </row>
    <row r="44" spans="1:21" ht="15">
      <c r="A44" s="15"/>
      <c r="B44" s="5">
        <v>40</v>
      </c>
      <c r="C44" s="16" t="str">
        <f t="shared" si="0"/>
        <v>Château Margaux 1982 (5 BT)</v>
      </c>
      <c r="D44" s="7">
        <v>7500</v>
      </c>
      <c r="E44" s="7">
        <v>10000</v>
      </c>
      <c r="F44" s="17" t="s">
        <v>384</v>
      </c>
      <c r="G44" s="17" t="s">
        <v>383</v>
      </c>
      <c r="H44" s="17"/>
      <c r="I44" s="5" t="s">
        <v>326</v>
      </c>
      <c r="J44" s="5">
        <v>1982</v>
      </c>
      <c r="K44" s="5">
        <v>5</v>
      </c>
      <c r="L44" s="5" t="s">
        <v>327</v>
      </c>
      <c r="M44" s="17" t="s">
        <v>328</v>
      </c>
      <c r="N44" s="18" t="str">
        <f>VLOOKUP(B44,'Concise Lot Listing'!43:1045,5)</f>
        <v>https://www.sothebys.com/en/buy/auction/2021/vine-the-petrus-parcel-finest-wines/chateau-margaux-1982-5-bt</v>
      </c>
      <c r="O44" s="17" t="s">
        <v>68</v>
      </c>
      <c r="P44" s="17"/>
      <c r="Q44" s="17"/>
      <c r="R44" s="17"/>
      <c r="S44" s="17"/>
      <c r="T44" s="17"/>
      <c r="U44" s="17"/>
    </row>
    <row r="45" spans="1:21" ht="15">
      <c r="A45" s="15"/>
      <c r="B45" s="5">
        <v>41</v>
      </c>
      <c r="C45" s="16" t="str">
        <f t="shared" si="0"/>
        <v>Château Margaux 1982 (12 BT)</v>
      </c>
      <c r="D45" s="7">
        <v>5500</v>
      </c>
      <c r="E45" s="7">
        <v>7500</v>
      </c>
      <c r="F45" s="17" t="s">
        <v>385</v>
      </c>
      <c r="G45" s="17" t="s">
        <v>383</v>
      </c>
      <c r="H45" s="17"/>
      <c r="I45" s="5" t="s">
        <v>326</v>
      </c>
      <c r="J45" s="5">
        <v>1982</v>
      </c>
      <c r="K45" s="5">
        <v>12</v>
      </c>
      <c r="L45" s="5" t="s">
        <v>327</v>
      </c>
      <c r="M45" s="17" t="s">
        <v>328</v>
      </c>
      <c r="N45" s="18" t="str">
        <f>VLOOKUP(B45,'Concise Lot Listing'!44:1046,5)</f>
        <v>https://www.sothebys.com/en/buy/auction/2021/vine-the-petrus-parcel-finest-wines/chateau-margaux-1982-12-bt</v>
      </c>
      <c r="O45" s="17" t="s">
        <v>70</v>
      </c>
      <c r="P45" s="17"/>
      <c r="Q45" s="17"/>
      <c r="R45" s="17"/>
      <c r="S45" s="17"/>
      <c r="T45" s="17"/>
      <c r="U45" s="17"/>
    </row>
    <row r="46" spans="1:21" ht="15">
      <c r="A46" s="17" t="s">
        <v>373</v>
      </c>
      <c r="B46" s="5">
        <v>42</v>
      </c>
      <c r="C46" s="16" t="str">
        <f t="shared" si="0"/>
        <v>Château Margaux 1970 (5 BT)</v>
      </c>
      <c r="D46" s="7">
        <v>3200</v>
      </c>
      <c r="E46" s="7">
        <v>4500</v>
      </c>
      <c r="F46" s="17" t="s">
        <v>386</v>
      </c>
      <c r="G46" s="17" t="s">
        <v>383</v>
      </c>
      <c r="H46" s="17"/>
      <c r="I46" s="5" t="s">
        <v>326</v>
      </c>
      <c r="J46" s="5">
        <v>1970</v>
      </c>
      <c r="K46" s="5">
        <v>5</v>
      </c>
      <c r="L46" s="5" t="s">
        <v>327</v>
      </c>
      <c r="M46" s="17" t="s">
        <v>328</v>
      </c>
      <c r="N46" s="18" t="str">
        <f>VLOOKUP(B46,'Concise Lot Listing'!45:1047,5)</f>
        <v>https://www.sothebys.com/en/buy/auction/2021/vine-the-petrus-parcel-finest-wines/chateau-margaux-vertical-7-bt</v>
      </c>
      <c r="O46" s="17" t="s">
        <v>387</v>
      </c>
      <c r="P46" s="17"/>
      <c r="Q46" s="17"/>
      <c r="R46" s="17"/>
      <c r="S46" s="17"/>
      <c r="T46" s="17"/>
      <c r="U46" s="17"/>
    </row>
    <row r="47" spans="1:21" ht="15">
      <c r="A47" s="17" t="s">
        <v>373</v>
      </c>
      <c r="B47" s="5">
        <v>42</v>
      </c>
      <c r="C47" s="16" t="str">
        <f t="shared" si="0"/>
        <v>Château Margaux 1976 (2 BT)</v>
      </c>
      <c r="D47" s="7">
        <v>3200</v>
      </c>
      <c r="E47" s="7">
        <v>4500</v>
      </c>
      <c r="F47" s="17" t="s">
        <v>388</v>
      </c>
      <c r="G47" s="17" t="s">
        <v>383</v>
      </c>
      <c r="H47" s="17"/>
      <c r="I47" s="5" t="s">
        <v>326</v>
      </c>
      <c r="J47" s="5">
        <v>1976</v>
      </c>
      <c r="K47" s="5">
        <v>2</v>
      </c>
      <c r="L47" s="5" t="s">
        <v>327</v>
      </c>
      <c r="M47" s="17" t="s">
        <v>328</v>
      </c>
      <c r="N47" s="18" t="str">
        <f>VLOOKUP(B47,'Concise Lot Listing'!46:1048,5)</f>
        <v>https://www.sothebys.com/en/buy/auction/2021/vine-the-petrus-parcel-finest-wines/chateau-margaux-vertical-7-bt</v>
      </c>
      <c r="O47" s="17" t="s">
        <v>389</v>
      </c>
      <c r="P47" s="17"/>
      <c r="Q47" s="17"/>
      <c r="R47" s="17"/>
      <c r="S47" s="17"/>
      <c r="T47" s="17"/>
      <c r="U47" s="17"/>
    </row>
    <row r="48" spans="1:21" ht="15">
      <c r="A48" s="15"/>
      <c r="B48" s="5">
        <v>43</v>
      </c>
      <c r="C48" s="16" t="str">
        <f t="shared" si="0"/>
        <v>Château Latour 1982 (2 BT)</v>
      </c>
      <c r="D48" s="7">
        <v>1800</v>
      </c>
      <c r="E48" s="7">
        <v>2400</v>
      </c>
      <c r="F48" s="17" t="s">
        <v>390</v>
      </c>
      <c r="G48" s="17" t="s">
        <v>391</v>
      </c>
      <c r="H48" s="17"/>
      <c r="I48" s="5" t="s">
        <v>326</v>
      </c>
      <c r="J48" s="5">
        <v>1982</v>
      </c>
      <c r="K48" s="5">
        <v>2</v>
      </c>
      <c r="L48" s="5" t="s">
        <v>327</v>
      </c>
      <c r="M48" s="17" t="s">
        <v>328</v>
      </c>
      <c r="N48" s="18" t="str">
        <f>VLOOKUP(B48,'Concise Lot Listing'!47:1049,5)</f>
        <v>https://www.sothebys.com/en/buy/auction/2021/vine-the-petrus-parcel-finest-wines/chateau-latour-1982-2-bt</v>
      </c>
      <c r="O48" s="17" t="s">
        <v>74</v>
      </c>
      <c r="P48" s="17"/>
      <c r="Q48" s="17"/>
      <c r="R48" s="17"/>
      <c r="S48" s="17"/>
      <c r="T48" s="17"/>
      <c r="U48" s="17"/>
    </row>
    <row r="49" spans="1:21" ht="15">
      <c r="A49" s="15"/>
      <c r="B49" s="5">
        <v>44</v>
      </c>
      <c r="C49" s="16" t="str">
        <f t="shared" si="0"/>
        <v>Château Latour 1975 (2 BT)</v>
      </c>
      <c r="D49" s="7">
        <v>400</v>
      </c>
      <c r="E49" s="7">
        <v>600</v>
      </c>
      <c r="F49" s="17" t="s">
        <v>392</v>
      </c>
      <c r="G49" s="17" t="s">
        <v>391</v>
      </c>
      <c r="H49" s="17"/>
      <c r="I49" s="5" t="s">
        <v>326</v>
      </c>
      <c r="J49" s="5">
        <v>1975</v>
      </c>
      <c r="K49" s="5">
        <v>2</v>
      </c>
      <c r="L49" s="5" t="s">
        <v>327</v>
      </c>
      <c r="M49" s="17" t="s">
        <v>328</v>
      </c>
      <c r="N49" s="18" t="str">
        <f>VLOOKUP(B49,'Concise Lot Listing'!48:1050,5)</f>
        <v>https://www.sothebys.com/en/buy/auction/2021/vine-the-petrus-parcel-finest-wines/chateau-latour-1975-2-bt</v>
      </c>
      <c r="O49" s="17" t="s">
        <v>76</v>
      </c>
      <c r="P49" s="17"/>
      <c r="Q49" s="17"/>
      <c r="R49" s="17"/>
      <c r="S49" s="17"/>
      <c r="T49" s="17"/>
      <c r="U49" s="17"/>
    </row>
    <row r="50" spans="1:21" ht="15">
      <c r="A50" s="15"/>
      <c r="B50" s="5">
        <v>45</v>
      </c>
      <c r="C50" s="16" t="str">
        <f t="shared" si="0"/>
        <v>Château Haut Brion 1983 (3 BT)</v>
      </c>
      <c r="D50" s="7">
        <v>650</v>
      </c>
      <c r="E50" s="7">
        <v>850</v>
      </c>
      <c r="F50" s="17" t="s">
        <v>393</v>
      </c>
      <c r="G50" s="17" t="s">
        <v>394</v>
      </c>
      <c r="H50" s="17"/>
      <c r="I50" s="5" t="s">
        <v>326</v>
      </c>
      <c r="J50" s="5">
        <v>1983</v>
      </c>
      <c r="K50" s="5">
        <v>3</v>
      </c>
      <c r="L50" s="5" t="s">
        <v>327</v>
      </c>
      <c r="M50" s="17" t="s">
        <v>328</v>
      </c>
      <c r="N50" s="18" t="str">
        <f>VLOOKUP(B50,'Concise Lot Listing'!49:1051,5)</f>
        <v>https://www.sothebys.com/en/buy/auction/2021/vine-the-petrus-parcel-finest-wines/chateau-haut-brion-1983-3-bt</v>
      </c>
      <c r="O50" s="17" t="s">
        <v>78</v>
      </c>
      <c r="P50" s="17"/>
      <c r="Q50" s="17"/>
      <c r="R50" s="17"/>
      <c r="S50" s="17"/>
      <c r="T50" s="17"/>
      <c r="U50" s="17"/>
    </row>
    <row r="51" spans="1:21" ht="15">
      <c r="A51" s="15"/>
      <c r="B51" s="5">
        <v>46</v>
      </c>
      <c r="C51" s="16" t="str">
        <f t="shared" si="0"/>
        <v>Château Haut Brion 1979 (8 BT)</v>
      </c>
      <c r="D51" s="7">
        <v>1600</v>
      </c>
      <c r="E51" s="7">
        <v>2000</v>
      </c>
      <c r="F51" s="17" t="s">
        <v>395</v>
      </c>
      <c r="G51" s="17" t="s">
        <v>394</v>
      </c>
      <c r="H51" s="17"/>
      <c r="I51" s="5" t="s">
        <v>326</v>
      </c>
      <c r="J51" s="5">
        <v>1979</v>
      </c>
      <c r="K51" s="5">
        <v>8</v>
      </c>
      <c r="L51" s="5" t="s">
        <v>327</v>
      </c>
      <c r="M51" s="17" t="s">
        <v>328</v>
      </c>
      <c r="N51" s="18" t="str">
        <f>VLOOKUP(B51,'Concise Lot Listing'!50:1052,5)</f>
        <v>https://www.sothebys.com/en/buy/auction/2021/vine-the-petrus-parcel-finest-wines/chateau-haut-brion-1979-8-bt</v>
      </c>
      <c r="O51" s="17" t="s">
        <v>80</v>
      </c>
      <c r="P51" s="17"/>
      <c r="Q51" s="17"/>
      <c r="R51" s="17"/>
      <c r="S51" s="17"/>
      <c r="T51" s="17"/>
      <c r="U51" s="17"/>
    </row>
    <row r="52" spans="1:21" ht="15">
      <c r="A52" s="15"/>
      <c r="B52" s="5">
        <v>47</v>
      </c>
      <c r="C52" s="16" t="str">
        <f t="shared" si="0"/>
        <v>Château Gruaud Larose 1975 (8 BT)</v>
      </c>
      <c r="D52" s="7">
        <v>400</v>
      </c>
      <c r="E52" s="7">
        <v>550</v>
      </c>
      <c r="F52" s="17" t="s">
        <v>396</v>
      </c>
      <c r="G52" s="17" t="s">
        <v>397</v>
      </c>
      <c r="H52" s="17"/>
      <c r="I52" s="5" t="s">
        <v>326</v>
      </c>
      <c r="J52" s="5">
        <v>1975</v>
      </c>
      <c r="K52" s="5">
        <v>8</v>
      </c>
      <c r="L52" s="5" t="s">
        <v>327</v>
      </c>
      <c r="M52" s="17" t="s">
        <v>328</v>
      </c>
      <c r="N52" s="18" t="str">
        <f>VLOOKUP(B52,'Concise Lot Listing'!51:1053,5)</f>
        <v>https://www.sothebys.com/en/buy/auction/2021/vine-the-petrus-parcel-finest-wines/chateau-gruaud-larose-1975-8-bt</v>
      </c>
      <c r="O52" s="17" t="s">
        <v>82</v>
      </c>
      <c r="P52" s="17"/>
      <c r="Q52" s="17"/>
      <c r="R52" s="17"/>
      <c r="S52" s="17"/>
      <c r="T52" s="17"/>
      <c r="U52" s="17"/>
    </row>
    <row r="53" spans="1:21" ht="15">
      <c r="A53" s="17" t="s">
        <v>373</v>
      </c>
      <c r="B53" s="5">
        <v>48</v>
      </c>
      <c r="C53" s="16" t="str">
        <f t="shared" si="0"/>
        <v>Château Lynch Bages 1983 (2 BT)</v>
      </c>
      <c r="D53" s="7">
        <v>500</v>
      </c>
      <c r="E53" s="7">
        <v>800</v>
      </c>
      <c r="F53" s="17" t="s">
        <v>398</v>
      </c>
      <c r="G53" s="17" t="s">
        <v>399</v>
      </c>
      <c r="H53" s="17"/>
      <c r="I53" s="5" t="s">
        <v>326</v>
      </c>
      <c r="J53" s="5">
        <v>1983</v>
      </c>
      <c r="K53" s="5">
        <v>2</v>
      </c>
      <c r="L53" s="5" t="s">
        <v>327</v>
      </c>
      <c r="M53" s="17" t="s">
        <v>328</v>
      </c>
      <c r="N53" s="18" t="str">
        <f>VLOOKUP(B53,'Concise Lot Listing'!52:1054,5)</f>
        <v>https://www.sothebys.com/en/buy/auction/2021/vine-the-petrus-parcel-finest-wines/chateau-lynch-bages-vertical-6-bt</v>
      </c>
      <c r="O53" s="17" t="s">
        <v>400</v>
      </c>
      <c r="P53" s="17"/>
      <c r="Q53" s="17"/>
      <c r="R53" s="17"/>
      <c r="S53" s="17"/>
      <c r="T53" s="17"/>
      <c r="U53" s="17"/>
    </row>
    <row r="54" spans="1:21" ht="15">
      <c r="A54" s="17" t="s">
        <v>373</v>
      </c>
      <c r="B54" s="5">
        <v>48</v>
      </c>
      <c r="C54" s="16" t="str">
        <f t="shared" si="0"/>
        <v>Château Lynch Bages 1995 (2 BT)</v>
      </c>
      <c r="D54" s="7">
        <v>500</v>
      </c>
      <c r="E54" s="7">
        <v>800</v>
      </c>
      <c r="F54" s="17" t="s">
        <v>401</v>
      </c>
      <c r="G54" s="17" t="s">
        <v>399</v>
      </c>
      <c r="H54" s="17"/>
      <c r="I54" s="5" t="s">
        <v>326</v>
      </c>
      <c r="J54" s="5">
        <v>1995</v>
      </c>
      <c r="K54" s="5">
        <v>2</v>
      </c>
      <c r="L54" s="5" t="s">
        <v>327</v>
      </c>
      <c r="M54" s="17" t="s">
        <v>328</v>
      </c>
      <c r="N54" s="20" t="str">
        <f>VLOOKUP(B54,'Concise Lot Listing'!1:1003,5)</f>
        <v>https://www.sothebys.com/en/buy/auction/2021/vine-the-petrus-parcel-finest-wines/chateau-lynch-bages-vertical-6-bt</v>
      </c>
      <c r="O54" s="17" t="s">
        <v>402</v>
      </c>
      <c r="P54" s="17"/>
      <c r="Q54" s="17"/>
      <c r="R54" s="17"/>
      <c r="S54" s="17"/>
      <c r="T54" s="17"/>
      <c r="U54" s="17"/>
    </row>
    <row r="55" spans="1:21" ht="15">
      <c r="A55" s="17" t="s">
        <v>373</v>
      </c>
      <c r="B55" s="5">
        <v>48</v>
      </c>
      <c r="C55" s="16" t="str">
        <f t="shared" si="0"/>
        <v>Château Lynch Bages 2002 (2 BT)</v>
      </c>
      <c r="D55" s="7">
        <v>500</v>
      </c>
      <c r="E55" s="7">
        <v>800</v>
      </c>
      <c r="F55" s="17" t="s">
        <v>326</v>
      </c>
      <c r="G55" s="17" t="s">
        <v>399</v>
      </c>
      <c r="H55" s="17"/>
      <c r="I55" s="5" t="s">
        <v>326</v>
      </c>
      <c r="J55" s="5">
        <v>2002</v>
      </c>
      <c r="K55" s="5">
        <v>2</v>
      </c>
      <c r="L55" s="5" t="s">
        <v>327</v>
      </c>
      <c r="M55" s="17" t="s">
        <v>328</v>
      </c>
      <c r="N55" s="20" t="str">
        <f>VLOOKUP(B55,'Concise Lot Listing'!2:1004,5)</f>
        <v>https://www.sothebys.com/en/buy/auction/2021/vine-the-petrus-parcel-finest-wines/chateau-lynch-bages-vertical-6-bt</v>
      </c>
      <c r="O55" s="17" t="s">
        <v>403</v>
      </c>
      <c r="P55" s="17"/>
      <c r="Q55" s="17"/>
      <c r="R55" s="17"/>
      <c r="S55" s="17"/>
      <c r="T55" s="17"/>
      <c r="U55" s="17"/>
    </row>
    <row r="56" spans="1:21" ht="15">
      <c r="A56" s="15"/>
      <c r="B56" s="5">
        <v>49</v>
      </c>
      <c r="C56" s="16" t="str">
        <f t="shared" si="0"/>
        <v>Château Pavie 1995 (4 BT)</v>
      </c>
      <c r="D56" s="7">
        <v>500</v>
      </c>
      <c r="E56" s="7">
        <v>700</v>
      </c>
      <c r="F56" s="17" t="s">
        <v>401</v>
      </c>
      <c r="G56" s="17" t="s">
        <v>404</v>
      </c>
      <c r="H56" s="17"/>
      <c r="I56" s="5" t="s">
        <v>326</v>
      </c>
      <c r="J56" s="5">
        <v>1995</v>
      </c>
      <c r="K56" s="5">
        <v>4</v>
      </c>
      <c r="L56" s="5" t="s">
        <v>327</v>
      </c>
      <c r="M56" s="17" t="s">
        <v>328</v>
      </c>
      <c r="N56" s="20" t="str">
        <f>VLOOKUP(B56,'Concise Lot Listing'!3:1005,5)</f>
        <v>https://www.sothebys.com/en/buy/auction/2021/vine-the-petrus-parcel-finest-wines/chateau-pavie-1995-4-bt</v>
      </c>
      <c r="O56" s="17" t="s">
        <v>86</v>
      </c>
      <c r="P56" s="17"/>
      <c r="Q56" s="17"/>
      <c r="R56" s="17"/>
      <c r="S56" s="17"/>
      <c r="T56" s="17"/>
      <c r="U56" s="17"/>
    </row>
    <row r="57" spans="1:21" ht="15">
      <c r="A57" s="17" t="s">
        <v>373</v>
      </c>
      <c r="B57" s="5">
        <v>50</v>
      </c>
      <c r="C57" s="16" t="str">
        <f t="shared" si="0"/>
        <v>Château Gloria 2008 (4 BT)</v>
      </c>
      <c r="D57" s="7">
        <v>300</v>
      </c>
      <c r="E57" s="7">
        <v>450</v>
      </c>
      <c r="F57" s="17" t="s">
        <v>326</v>
      </c>
      <c r="G57" s="17" t="s">
        <v>405</v>
      </c>
      <c r="H57" s="17"/>
      <c r="I57" s="5" t="s">
        <v>326</v>
      </c>
      <c r="J57" s="5">
        <v>2008</v>
      </c>
      <c r="K57" s="5">
        <v>4</v>
      </c>
      <c r="L57" s="5" t="s">
        <v>327</v>
      </c>
      <c r="M57" s="17" t="s">
        <v>328</v>
      </c>
      <c r="N57" s="20" t="str">
        <f>VLOOKUP(B57,'Concise Lot Listing'!4:1006,5)</f>
        <v>https://www.sothebys.com/en/buy/auction/2021/vine-the-petrus-parcel-finest-wines/chateau-gloria-vertical-11-bt</v>
      </c>
      <c r="O57" s="17" t="s">
        <v>406</v>
      </c>
      <c r="P57" s="17"/>
      <c r="Q57" s="17"/>
      <c r="R57" s="17"/>
      <c r="S57" s="17"/>
      <c r="T57" s="17"/>
      <c r="U57" s="17"/>
    </row>
    <row r="58" spans="1:21" ht="15">
      <c r="A58" s="17" t="s">
        <v>373</v>
      </c>
      <c r="B58" s="5">
        <v>50</v>
      </c>
      <c r="C58" s="16" t="str">
        <f t="shared" si="0"/>
        <v>Château Gloria 1982 (1 BT)</v>
      </c>
      <c r="D58" s="7">
        <v>300</v>
      </c>
      <c r="E58" s="7">
        <v>450</v>
      </c>
      <c r="F58" s="17" t="s">
        <v>407</v>
      </c>
      <c r="G58" s="17" t="s">
        <v>405</v>
      </c>
      <c r="H58" s="17"/>
      <c r="I58" s="5" t="s">
        <v>326</v>
      </c>
      <c r="J58" s="5">
        <v>1982</v>
      </c>
      <c r="K58" s="5">
        <v>1</v>
      </c>
      <c r="L58" s="5" t="s">
        <v>327</v>
      </c>
      <c r="M58" s="17" t="s">
        <v>328</v>
      </c>
      <c r="N58" s="20" t="str">
        <f>VLOOKUP(B58,'Concise Lot Listing'!5:1007,5)</f>
        <v>https://www.sothebys.com/en/buy/auction/2021/vine-the-petrus-parcel-finest-wines/chateau-gloria-vertical-11-bt</v>
      </c>
      <c r="O58" s="17" t="s">
        <v>408</v>
      </c>
      <c r="P58" s="17"/>
      <c r="Q58" s="17"/>
      <c r="R58" s="17"/>
      <c r="S58" s="17"/>
      <c r="T58" s="17"/>
      <c r="U58" s="17"/>
    </row>
    <row r="59" spans="1:21" ht="15">
      <c r="A59" s="17" t="s">
        <v>373</v>
      </c>
      <c r="B59" s="5">
        <v>50</v>
      </c>
      <c r="C59" s="16" t="str">
        <f t="shared" si="0"/>
        <v>Château Gloria 1986 (2 BT)</v>
      </c>
      <c r="D59" s="7">
        <v>300</v>
      </c>
      <c r="E59" s="7">
        <v>450</v>
      </c>
      <c r="F59" s="17" t="s">
        <v>409</v>
      </c>
      <c r="G59" s="17" t="s">
        <v>405</v>
      </c>
      <c r="H59" s="17"/>
      <c r="I59" s="5" t="s">
        <v>326</v>
      </c>
      <c r="J59" s="5">
        <v>1986</v>
      </c>
      <c r="K59" s="5">
        <v>2</v>
      </c>
      <c r="L59" s="5" t="s">
        <v>327</v>
      </c>
      <c r="M59" s="17" t="s">
        <v>328</v>
      </c>
      <c r="N59" s="20" t="str">
        <f>VLOOKUP(B59,'Concise Lot Listing'!6:1008,5)</f>
        <v>https://www.sothebys.com/en/buy/auction/2021/vine-the-petrus-parcel-finest-wines/chateau-gloria-vertical-11-bt</v>
      </c>
      <c r="O59" s="17" t="s">
        <v>410</v>
      </c>
      <c r="P59" s="17"/>
      <c r="Q59" s="17"/>
      <c r="R59" s="17"/>
      <c r="S59" s="17"/>
      <c r="T59" s="17"/>
      <c r="U59" s="17"/>
    </row>
    <row r="60" spans="1:21" ht="15">
      <c r="A60" s="17" t="s">
        <v>373</v>
      </c>
      <c r="B60" s="5">
        <v>50</v>
      </c>
      <c r="C60" s="16" t="str">
        <f t="shared" si="0"/>
        <v>Château Gloria 1981 (4 BT)</v>
      </c>
      <c r="D60" s="7">
        <v>300</v>
      </c>
      <c r="E60" s="7">
        <v>450</v>
      </c>
      <c r="F60" s="17" t="s">
        <v>411</v>
      </c>
      <c r="G60" s="17" t="s">
        <v>405</v>
      </c>
      <c r="H60" s="17"/>
      <c r="I60" s="5" t="s">
        <v>326</v>
      </c>
      <c r="J60" s="5">
        <v>1981</v>
      </c>
      <c r="K60" s="5">
        <v>4</v>
      </c>
      <c r="L60" s="5" t="s">
        <v>327</v>
      </c>
      <c r="M60" s="17" t="s">
        <v>328</v>
      </c>
      <c r="N60" s="20" t="str">
        <f>VLOOKUP(B60,'Concise Lot Listing'!7:1009,5)</f>
        <v>https://www.sothebys.com/en/buy/auction/2021/vine-the-petrus-parcel-finest-wines/chateau-gloria-vertical-11-bt</v>
      </c>
      <c r="O60" s="17" t="s">
        <v>412</v>
      </c>
      <c r="P60" s="17"/>
      <c r="Q60" s="17"/>
      <c r="R60" s="17"/>
      <c r="S60" s="17"/>
      <c r="T60" s="17"/>
      <c r="U60" s="17"/>
    </row>
    <row r="61" spans="1:21" ht="15">
      <c r="A61" s="15"/>
      <c r="B61" s="5">
        <v>51</v>
      </c>
      <c r="C61" s="16" t="str">
        <f t="shared" si="0"/>
        <v>Château Haut Beychevelle Gloria 1979 (11 BT)</v>
      </c>
      <c r="D61" s="7">
        <v>150</v>
      </c>
      <c r="E61" s="7">
        <v>200</v>
      </c>
      <c r="F61" s="17" t="s">
        <v>413</v>
      </c>
      <c r="G61" s="17" t="s">
        <v>414</v>
      </c>
      <c r="H61" s="17"/>
      <c r="I61" s="5" t="s">
        <v>326</v>
      </c>
      <c r="J61" s="5">
        <v>1979</v>
      </c>
      <c r="K61" s="5">
        <v>11</v>
      </c>
      <c r="L61" s="5" t="s">
        <v>327</v>
      </c>
      <c r="M61" s="17" t="s">
        <v>328</v>
      </c>
      <c r="N61" s="20" t="str">
        <f>VLOOKUP(B61,'Concise Lot Listing'!8:1010,5)</f>
        <v>https://www.sothebys.com/en/buy/auction/2021/vine-the-petrus-parcel-finest-wines/chateau-haut-beychevelle-gloria-1979-11-bt</v>
      </c>
      <c r="O61" s="17" t="s">
        <v>90</v>
      </c>
      <c r="P61" s="17"/>
      <c r="Q61" s="17"/>
      <c r="R61" s="17"/>
      <c r="S61" s="17"/>
      <c r="T61" s="17"/>
      <c r="U61" s="17"/>
    </row>
    <row r="62" spans="1:21" ht="15">
      <c r="A62" s="15"/>
      <c r="B62" s="5">
        <v>52</v>
      </c>
      <c r="C62" s="16" t="str">
        <f t="shared" si="0"/>
        <v>Corton Charlemagne 1988 Bonneau du Martray (10 BT)</v>
      </c>
      <c r="D62" s="7">
        <v>1300</v>
      </c>
      <c r="E62" s="7">
        <v>1800</v>
      </c>
      <c r="F62" s="17" t="s">
        <v>415</v>
      </c>
      <c r="G62" s="17" t="s">
        <v>416</v>
      </c>
      <c r="H62" s="17" t="s">
        <v>417</v>
      </c>
      <c r="I62" s="5" t="s">
        <v>326</v>
      </c>
      <c r="J62" s="5">
        <v>1988</v>
      </c>
      <c r="K62" s="5">
        <v>10</v>
      </c>
      <c r="L62" s="5" t="s">
        <v>327</v>
      </c>
      <c r="M62" s="17" t="s">
        <v>418</v>
      </c>
      <c r="N62" s="20" t="str">
        <f>VLOOKUP(B62,'Concise Lot Listing'!9:1011,5)</f>
        <v>https://www.sothebys.com/en/buy/auction/2021/vine-the-petrus-parcel-finest-wines/corton-charlemagne-1988-bonneau-du-martray-10-bt</v>
      </c>
      <c r="O62" s="17" t="s">
        <v>92</v>
      </c>
      <c r="P62" s="17"/>
      <c r="Q62" s="17"/>
      <c r="R62" s="17"/>
      <c r="S62" s="17"/>
      <c r="T62" s="17"/>
      <c r="U62" s="17"/>
    </row>
    <row r="63" spans="1:21" ht="15">
      <c r="A63" s="15"/>
      <c r="B63" s="5">
        <v>53</v>
      </c>
      <c r="C63" s="16" t="str">
        <f t="shared" si="0"/>
        <v>Dom Pérignon 1983 (11 BT)</v>
      </c>
      <c r="D63" s="7">
        <v>1600</v>
      </c>
      <c r="E63" s="7">
        <v>2400</v>
      </c>
      <c r="F63" s="17" t="s">
        <v>419</v>
      </c>
      <c r="G63" s="17" t="s">
        <v>420</v>
      </c>
      <c r="H63" s="17"/>
      <c r="I63" s="5" t="s">
        <v>326</v>
      </c>
      <c r="J63" s="5">
        <v>1983</v>
      </c>
      <c r="K63" s="5">
        <v>11</v>
      </c>
      <c r="L63" s="5" t="s">
        <v>327</v>
      </c>
      <c r="M63" s="17" t="s">
        <v>421</v>
      </c>
      <c r="N63" s="20" t="str">
        <f>VLOOKUP(B63,'Concise Lot Listing'!10:1012,5)</f>
        <v>https://www.sothebys.com/en/buy/auction/2021/vine-the-petrus-parcel-finest-wines/dom-perignon-1983-11-bt</v>
      </c>
      <c r="O63" s="17" t="s">
        <v>94</v>
      </c>
      <c r="P63" s="17"/>
      <c r="Q63" s="17"/>
      <c r="R63" s="17"/>
      <c r="S63" s="17"/>
      <c r="T63" s="17"/>
      <c r="U63" s="17"/>
    </row>
    <row r="64" spans="1:21" ht="15">
      <c r="A64" s="17" t="s">
        <v>373</v>
      </c>
      <c r="B64" s="5">
        <v>54</v>
      </c>
      <c r="C64" s="16" t="str">
        <f t="shared" si="0"/>
        <v>Dom Pérignon, Rosé 1980 (3 BT)</v>
      </c>
      <c r="D64" s="7">
        <v>1200</v>
      </c>
      <c r="E64" s="7">
        <v>1800</v>
      </c>
      <c r="F64" s="17" t="s">
        <v>422</v>
      </c>
      <c r="G64" s="17" t="s">
        <v>423</v>
      </c>
      <c r="H64" s="17"/>
      <c r="I64" s="5" t="s">
        <v>326</v>
      </c>
      <c r="J64" s="5">
        <v>1980</v>
      </c>
      <c r="K64" s="5">
        <v>3</v>
      </c>
      <c r="L64" s="5" t="s">
        <v>327</v>
      </c>
      <c r="M64" s="17" t="s">
        <v>421</v>
      </c>
      <c r="N64" s="20" t="str">
        <f>VLOOKUP(B64,'Concise Lot Listing'!11:1013,5)</f>
        <v>https://www.sothebys.com/en/buy/auction/2021/vine-the-petrus-parcel-finest-wines/mixed-lot-6-bt-dom-perignon</v>
      </c>
      <c r="O64" s="17" t="s">
        <v>424</v>
      </c>
      <c r="P64" s="17"/>
      <c r="Q64" s="17"/>
      <c r="R64" s="17"/>
      <c r="S64" s="17"/>
      <c r="T64" s="17"/>
      <c r="U64" s="17"/>
    </row>
    <row r="65" spans="1:21" ht="15">
      <c r="A65" s="17" t="s">
        <v>373</v>
      </c>
      <c r="B65" s="5">
        <v>54</v>
      </c>
      <c r="C65" s="16" t="str">
        <f t="shared" si="0"/>
        <v>Dom Pérignon 1980 (1 BT)</v>
      </c>
      <c r="D65" s="7">
        <v>1200</v>
      </c>
      <c r="E65" s="7">
        <v>1800</v>
      </c>
      <c r="F65" s="17" t="s">
        <v>425</v>
      </c>
      <c r="G65" s="17" t="s">
        <v>420</v>
      </c>
      <c r="H65" s="17"/>
      <c r="I65" s="5" t="s">
        <v>326</v>
      </c>
      <c r="J65" s="5">
        <v>1980</v>
      </c>
      <c r="K65" s="5">
        <v>1</v>
      </c>
      <c r="L65" s="5" t="s">
        <v>327</v>
      </c>
      <c r="M65" s="17" t="s">
        <v>421</v>
      </c>
      <c r="N65" s="20" t="str">
        <f>VLOOKUP(B65,'Concise Lot Listing'!12:1014,5)</f>
        <v>https://www.sothebys.com/en/buy/auction/2021/vine-the-petrus-parcel-finest-wines/mixed-lot-6-bt-dom-perignon</v>
      </c>
      <c r="O65" s="17" t="s">
        <v>426</v>
      </c>
      <c r="P65" s="17"/>
      <c r="Q65" s="17"/>
      <c r="R65" s="17"/>
      <c r="S65" s="17"/>
      <c r="T65" s="17"/>
      <c r="U65" s="17"/>
    </row>
    <row r="66" spans="1:21" ht="15">
      <c r="A66" s="17" t="s">
        <v>373</v>
      </c>
      <c r="B66" s="5">
        <v>54</v>
      </c>
      <c r="C66" s="16" t="str">
        <f t="shared" si="0"/>
        <v>Dom Pérignon 1982 (1 BT)</v>
      </c>
      <c r="D66" s="7">
        <v>1200</v>
      </c>
      <c r="E66" s="7">
        <v>1800</v>
      </c>
      <c r="F66" s="17" t="s">
        <v>425</v>
      </c>
      <c r="G66" s="17" t="s">
        <v>420</v>
      </c>
      <c r="H66" s="17"/>
      <c r="I66" s="5" t="s">
        <v>326</v>
      </c>
      <c r="J66" s="5">
        <v>1982</v>
      </c>
      <c r="K66" s="5">
        <v>1</v>
      </c>
      <c r="L66" s="5" t="s">
        <v>327</v>
      </c>
      <c r="M66" s="17" t="s">
        <v>421</v>
      </c>
      <c r="N66" s="20" t="str">
        <f>VLOOKUP(B66,'Concise Lot Listing'!13:1015,5)</f>
        <v>https://www.sothebys.com/en/buy/auction/2021/vine-the-petrus-parcel-finest-wines/mixed-lot-6-bt-dom-perignon</v>
      </c>
      <c r="O66" s="17" t="s">
        <v>427</v>
      </c>
      <c r="P66" s="17"/>
      <c r="Q66" s="17"/>
      <c r="R66" s="17"/>
      <c r="S66" s="17"/>
      <c r="T66" s="17"/>
      <c r="U66" s="17"/>
    </row>
    <row r="67" spans="1:21" ht="15">
      <c r="A67" s="17" t="s">
        <v>373</v>
      </c>
      <c r="B67" s="5">
        <v>54</v>
      </c>
      <c r="C67" s="16" t="str">
        <f t="shared" si="0"/>
        <v>Dom Pérignon 1985 (1 BT)</v>
      </c>
      <c r="D67" s="7">
        <v>1200</v>
      </c>
      <c r="E67" s="7">
        <v>1800</v>
      </c>
      <c r="F67" s="17" t="s">
        <v>425</v>
      </c>
      <c r="G67" s="17" t="s">
        <v>420</v>
      </c>
      <c r="H67" s="17"/>
      <c r="I67" s="5" t="s">
        <v>326</v>
      </c>
      <c r="J67" s="5">
        <v>1985</v>
      </c>
      <c r="K67" s="5">
        <v>1</v>
      </c>
      <c r="L67" s="5" t="s">
        <v>327</v>
      </c>
      <c r="M67" s="17" t="s">
        <v>421</v>
      </c>
      <c r="N67" s="20" t="str">
        <f>VLOOKUP(B67,'Concise Lot Listing'!14:1016,5)</f>
        <v>https://www.sothebys.com/en/buy/auction/2021/vine-the-petrus-parcel-finest-wines/mixed-lot-6-bt-dom-perignon</v>
      </c>
      <c r="O67" s="17" t="s">
        <v>428</v>
      </c>
      <c r="P67" s="17"/>
      <c r="Q67" s="17"/>
      <c r="R67" s="17"/>
      <c r="S67" s="17"/>
      <c r="T67" s="17"/>
      <c r="U67" s="17"/>
    </row>
    <row r="68" spans="1:21" ht="15">
      <c r="A68" s="15"/>
      <c r="B68" s="5">
        <v>55</v>
      </c>
      <c r="C68" s="16" t="str">
        <f t="shared" si="0"/>
        <v>Louis Roederer, Cristal Brut 1983 (5 BT)</v>
      </c>
      <c r="D68" s="7">
        <v>750</v>
      </c>
      <c r="E68" s="7">
        <v>1000</v>
      </c>
      <c r="F68" s="17" t="s">
        <v>429</v>
      </c>
      <c r="G68" s="17" t="s">
        <v>430</v>
      </c>
      <c r="H68" s="17"/>
      <c r="I68" s="5" t="s">
        <v>326</v>
      </c>
      <c r="J68" s="5">
        <v>1983</v>
      </c>
      <c r="K68" s="5">
        <v>5</v>
      </c>
      <c r="L68" s="5" t="s">
        <v>327</v>
      </c>
      <c r="M68" s="17" t="s">
        <v>421</v>
      </c>
      <c r="N68" s="20" t="str">
        <f>VLOOKUP(B68,'Concise Lot Listing'!15:1017,5)</f>
        <v>https://www.sothebys.com/en/buy/auction/2021/vine-the-petrus-parcel-finest-wines/louis-roederer-cristal-brut-1983-5-bt</v>
      </c>
      <c r="O68" s="17" t="s">
        <v>98</v>
      </c>
      <c r="P68" s="17"/>
      <c r="Q68" s="17"/>
      <c r="R68" s="17"/>
      <c r="S68" s="17"/>
      <c r="T68" s="17"/>
      <c r="U68" s="17"/>
    </row>
    <row r="69" spans="1:21" ht="15">
      <c r="A69" s="15"/>
      <c r="B69" s="5">
        <v>56</v>
      </c>
      <c r="C69" s="16" t="str">
        <f t="shared" si="0"/>
        <v>Louis Roederer, Cristal Brut 1983 (12 BT)</v>
      </c>
      <c r="D69" s="7">
        <v>1800</v>
      </c>
      <c r="E69" s="7">
        <v>2400</v>
      </c>
      <c r="F69" s="17" t="s">
        <v>429</v>
      </c>
      <c r="G69" s="17" t="s">
        <v>430</v>
      </c>
      <c r="H69" s="17"/>
      <c r="I69" s="5" t="s">
        <v>326</v>
      </c>
      <c r="J69" s="5">
        <v>1983</v>
      </c>
      <c r="K69" s="5">
        <v>12</v>
      </c>
      <c r="L69" s="5" t="s">
        <v>327</v>
      </c>
      <c r="M69" s="17" t="s">
        <v>421</v>
      </c>
      <c r="N69" s="20" t="str">
        <f>VLOOKUP(B69,'Concise Lot Listing'!16:1018,5)</f>
        <v>https://www.sothebys.com/en/buy/auction/2021/vine-the-petrus-parcel-finest-wines/louis-roederer-cristal-brut-1983-12-bt</v>
      </c>
      <c r="O69" s="17" t="s">
        <v>100</v>
      </c>
      <c r="P69" s="17"/>
      <c r="Q69" s="17"/>
      <c r="R69" s="17"/>
      <c r="S69" s="17"/>
      <c r="T69" s="17"/>
      <c r="U69" s="17"/>
    </row>
    <row r="70" spans="1:21" ht="15">
      <c r="A70" s="15"/>
      <c r="B70" s="5">
        <v>57</v>
      </c>
      <c r="C70" s="16" t="str">
        <f t="shared" si="0"/>
        <v>Perrier Jouët, Rosé 1985 (5 BT)</v>
      </c>
      <c r="D70" s="7">
        <v>500</v>
      </c>
      <c r="E70" s="7">
        <v>700</v>
      </c>
      <c r="F70" s="17" t="s">
        <v>326</v>
      </c>
      <c r="G70" s="17" t="s">
        <v>431</v>
      </c>
      <c r="H70" s="17"/>
      <c r="I70" s="5" t="s">
        <v>326</v>
      </c>
      <c r="J70" s="5">
        <v>1985</v>
      </c>
      <c r="K70" s="5">
        <v>5</v>
      </c>
      <c r="L70" s="5" t="s">
        <v>327</v>
      </c>
      <c r="M70" s="17" t="s">
        <v>421</v>
      </c>
      <c r="N70" s="20" t="str">
        <f>VLOOKUP(B70,'Concise Lot Listing'!17:1019,5)</f>
        <v>https://www.sothebys.com/en/buy/auction/2021/vine-the-petrus-parcel-finest-wines/perrier-jouet-rose-1985-5-bt</v>
      </c>
      <c r="O70" s="17" t="s">
        <v>102</v>
      </c>
      <c r="P70" s="17"/>
      <c r="Q70" s="17"/>
      <c r="R70" s="17"/>
      <c r="S70" s="17"/>
      <c r="T70" s="17"/>
      <c r="U70" s="17"/>
    </row>
    <row r="71" spans="1:21" ht="15">
      <c r="A71" s="17" t="s">
        <v>373</v>
      </c>
      <c r="B71" s="5">
        <v>58</v>
      </c>
      <c r="C71" s="16" t="str">
        <f t="shared" si="0"/>
        <v>Louis Roederer, Cristal Brut 1985 (1 BT)</v>
      </c>
      <c r="D71" s="7">
        <v>950</v>
      </c>
      <c r="E71" s="7">
        <v>1300</v>
      </c>
      <c r="F71" s="17" t="s">
        <v>432</v>
      </c>
      <c r="G71" s="17" t="s">
        <v>430</v>
      </c>
      <c r="H71" s="17"/>
      <c r="I71" s="5" t="s">
        <v>326</v>
      </c>
      <c r="J71" s="5">
        <v>1985</v>
      </c>
      <c r="K71" s="5">
        <v>1</v>
      </c>
      <c r="L71" s="5" t="s">
        <v>327</v>
      </c>
      <c r="M71" s="17" t="s">
        <v>421</v>
      </c>
      <c r="N71" s="20" t="str">
        <f>VLOOKUP(B71,'Concise Lot Listing'!18:1020,5)</f>
        <v>https://www.sothebys.com/en/buy/auction/2021/vine-the-petrus-parcel-finest-wines/mixed-lot-5-bt-bordeaux-burgundy-champagne</v>
      </c>
      <c r="O71" s="17" t="s">
        <v>433</v>
      </c>
      <c r="P71" s="17"/>
      <c r="Q71" s="17"/>
      <c r="R71" s="17"/>
      <c r="S71" s="17"/>
      <c r="T71" s="17"/>
      <c r="U71" s="17"/>
    </row>
    <row r="72" spans="1:21" ht="15">
      <c r="A72" s="17" t="s">
        <v>373</v>
      </c>
      <c r="B72" s="5">
        <v>58</v>
      </c>
      <c r="C72" s="16" t="str">
        <f t="shared" si="0"/>
        <v>Montrachet, Domaine Baron Thénard 1992 Remoissenet Père &amp; Fils (2 BT)</v>
      </c>
      <c r="D72" s="7">
        <v>950</v>
      </c>
      <c r="E72" s="7">
        <v>1300</v>
      </c>
      <c r="F72" s="17" t="s">
        <v>401</v>
      </c>
      <c r="G72" s="17" t="s">
        <v>434</v>
      </c>
      <c r="H72" s="17" t="s">
        <v>435</v>
      </c>
      <c r="I72" s="5" t="s">
        <v>326</v>
      </c>
      <c r="J72" s="5">
        <v>1992</v>
      </c>
      <c r="K72" s="5">
        <v>2</v>
      </c>
      <c r="L72" s="5" t="s">
        <v>327</v>
      </c>
      <c r="M72" s="17" t="s">
        <v>418</v>
      </c>
      <c r="N72" s="20" t="str">
        <f>VLOOKUP(B72,'Concise Lot Listing'!19:1021,5)</f>
        <v>https://www.sothebys.com/en/buy/auction/2021/vine-the-petrus-parcel-finest-wines/mixed-lot-5-bt-bordeaux-burgundy-champagne</v>
      </c>
      <c r="O72" s="17" t="s">
        <v>436</v>
      </c>
      <c r="P72" s="17"/>
      <c r="Q72" s="17"/>
      <c r="R72" s="17"/>
      <c r="S72" s="17"/>
      <c r="T72" s="17"/>
      <c r="U72" s="17"/>
    </row>
    <row r="73" spans="1:21" ht="15">
      <c r="A73" s="17" t="s">
        <v>373</v>
      </c>
      <c r="B73" s="5">
        <v>58</v>
      </c>
      <c r="C73" s="16" t="str">
        <f t="shared" si="0"/>
        <v>Château d'Yquem 1983 (1 BT)</v>
      </c>
      <c r="D73" s="7">
        <v>950</v>
      </c>
      <c r="E73" s="7">
        <v>1300</v>
      </c>
      <c r="F73" s="17" t="s">
        <v>437</v>
      </c>
      <c r="G73" s="17" t="s">
        <v>438</v>
      </c>
      <c r="H73" s="17"/>
      <c r="I73" s="5" t="s">
        <v>326</v>
      </c>
      <c r="J73" s="5">
        <v>1983</v>
      </c>
      <c r="K73" s="5">
        <v>1</v>
      </c>
      <c r="L73" s="5" t="s">
        <v>327</v>
      </c>
      <c r="M73" s="17" t="s">
        <v>328</v>
      </c>
      <c r="N73" s="20" t="str">
        <f>VLOOKUP(B73,'Concise Lot Listing'!20:1022,5)</f>
        <v>https://www.sothebys.com/en/buy/auction/2021/vine-the-petrus-parcel-finest-wines/mixed-lot-5-bt-bordeaux-burgundy-champagne</v>
      </c>
      <c r="O73" s="17" t="s">
        <v>439</v>
      </c>
      <c r="P73" s="17"/>
      <c r="Q73" s="17"/>
      <c r="R73" s="17"/>
      <c r="S73" s="17"/>
      <c r="T73" s="17"/>
      <c r="U73" s="17"/>
    </row>
    <row r="74" spans="1:21" ht="15">
      <c r="A74" s="17" t="s">
        <v>373</v>
      </c>
      <c r="B74" s="5">
        <v>58</v>
      </c>
      <c r="C74" s="16" t="str">
        <f t="shared" si="0"/>
        <v>Château Mouton Rothschild 1985 (1 BT)</v>
      </c>
      <c r="D74" s="7">
        <v>950</v>
      </c>
      <c r="E74" s="7">
        <v>1300</v>
      </c>
      <c r="F74" s="17" t="s">
        <v>440</v>
      </c>
      <c r="G74" s="17" t="s">
        <v>358</v>
      </c>
      <c r="H74" s="17"/>
      <c r="I74" s="5" t="s">
        <v>326</v>
      </c>
      <c r="J74" s="5">
        <v>1985</v>
      </c>
      <c r="K74" s="5">
        <v>1</v>
      </c>
      <c r="L74" s="5" t="s">
        <v>327</v>
      </c>
      <c r="M74" s="17" t="s">
        <v>328</v>
      </c>
      <c r="N74" s="20" t="str">
        <f>VLOOKUP(B74,'Concise Lot Listing'!21:1023,5)</f>
        <v>https://www.sothebys.com/en/buy/auction/2021/vine-the-petrus-parcel-finest-wines/mixed-lot-5-bt-bordeaux-burgundy-champagne</v>
      </c>
      <c r="O74" s="17" t="s">
        <v>441</v>
      </c>
      <c r="P74" s="17"/>
      <c r="Q74" s="17"/>
      <c r="R74" s="17"/>
      <c r="S74" s="17"/>
      <c r="T74" s="17"/>
      <c r="U74" s="17"/>
    </row>
    <row r="75" spans="1:21" ht="15">
      <c r="A75" s="17" t="s">
        <v>373</v>
      </c>
      <c r="B75" s="5">
        <v>59</v>
      </c>
      <c r="C75" s="16" t="str">
        <f t="shared" si="0"/>
        <v>Taittinger, Comtes de Champagne, Blanc de Blancs 1998 (2 BT)</v>
      </c>
      <c r="D75" s="7">
        <v>300</v>
      </c>
      <c r="E75" s="7">
        <v>500</v>
      </c>
      <c r="F75" s="17" t="s">
        <v>442</v>
      </c>
      <c r="G75" s="17" t="s">
        <v>443</v>
      </c>
      <c r="H75" s="17"/>
      <c r="I75" s="5" t="s">
        <v>326</v>
      </c>
      <c r="J75" s="5">
        <v>1998</v>
      </c>
      <c r="K75" s="5">
        <v>2</v>
      </c>
      <c r="L75" s="5" t="s">
        <v>327</v>
      </c>
      <c r="M75" s="17" t="s">
        <v>421</v>
      </c>
      <c r="N75" s="20" t="str">
        <f>VLOOKUP(B75,'Concise Lot Listing'!22:1024,5)</f>
        <v>https://www.sothebys.com/en/buy/auction/2021/vine-the-petrus-parcel-finest-wines/mixed-lot-7-bt-bordeaux-champagne</v>
      </c>
      <c r="O75" s="17" t="s">
        <v>444</v>
      </c>
      <c r="P75" s="17"/>
      <c r="Q75" s="17"/>
      <c r="R75" s="17"/>
      <c r="S75" s="17"/>
      <c r="T75" s="17"/>
      <c r="U75" s="17"/>
    </row>
    <row r="76" spans="1:21" ht="15">
      <c r="A76" s="17" t="s">
        <v>373</v>
      </c>
      <c r="B76" s="5">
        <v>59</v>
      </c>
      <c r="C76" s="16" t="str">
        <f t="shared" si="0"/>
        <v>Château Bélair (St. Emilion) 1996 (1 BT)</v>
      </c>
      <c r="D76" s="7">
        <v>300</v>
      </c>
      <c r="E76" s="7">
        <v>500</v>
      </c>
      <c r="F76" s="17" t="s">
        <v>326</v>
      </c>
      <c r="G76" s="17" t="s">
        <v>445</v>
      </c>
      <c r="H76" s="17"/>
      <c r="I76" s="5" t="s">
        <v>326</v>
      </c>
      <c r="J76" s="5">
        <v>1996</v>
      </c>
      <c r="K76" s="5">
        <v>1</v>
      </c>
      <c r="L76" s="5" t="s">
        <v>327</v>
      </c>
      <c r="M76" s="17" t="s">
        <v>328</v>
      </c>
      <c r="N76" s="20" t="str">
        <f>VLOOKUP(B76,'Concise Lot Listing'!23:1025,5)</f>
        <v>https://www.sothebys.com/en/buy/auction/2021/vine-the-petrus-parcel-finest-wines/mixed-lot-7-bt-bordeaux-champagne</v>
      </c>
      <c r="O76" s="17" t="s">
        <v>446</v>
      </c>
      <c r="P76" s="17"/>
      <c r="Q76" s="17"/>
      <c r="R76" s="17"/>
      <c r="S76" s="17"/>
      <c r="T76" s="17"/>
      <c r="U76" s="17"/>
    </row>
    <row r="77" spans="1:21" ht="15">
      <c r="A77" s="17" t="s">
        <v>373</v>
      </c>
      <c r="B77" s="5">
        <v>59</v>
      </c>
      <c r="C77" s="16" t="str">
        <f t="shared" si="0"/>
        <v>Veuve Clicquot, Rosé 1979 (1 BT)</v>
      </c>
      <c r="D77" s="7">
        <v>300</v>
      </c>
      <c r="E77" s="7">
        <v>500</v>
      </c>
      <c r="F77" s="17" t="s">
        <v>326</v>
      </c>
      <c r="G77" s="17" t="s">
        <v>447</v>
      </c>
      <c r="H77" s="17"/>
      <c r="I77" s="5" t="s">
        <v>326</v>
      </c>
      <c r="J77" s="5">
        <v>1979</v>
      </c>
      <c r="K77" s="5">
        <v>1</v>
      </c>
      <c r="L77" s="5" t="s">
        <v>327</v>
      </c>
      <c r="M77" s="17" t="s">
        <v>421</v>
      </c>
      <c r="N77" s="20" t="str">
        <f>VLOOKUP(B77,'Concise Lot Listing'!24:1026,5)</f>
        <v>https://www.sothebys.com/en/buy/auction/2021/vine-the-petrus-parcel-finest-wines/mixed-lot-7-bt-bordeaux-champagne</v>
      </c>
      <c r="O77" s="17" t="s">
        <v>448</v>
      </c>
      <c r="P77" s="17"/>
      <c r="Q77" s="17"/>
      <c r="R77" s="17"/>
      <c r="S77" s="17"/>
      <c r="T77" s="17"/>
      <c r="U77" s="17"/>
    </row>
    <row r="78" spans="1:21" ht="15">
      <c r="A78" s="17" t="s">
        <v>373</v>
      </c>
      <c r="B78" s="5">
        <v>59</v>
      </c>
      <c r="C78" s="16" t="str">
        <f t="shared" si="0"/>
        <v>Château Prieuré Lichine 2005 (1 BT)</v>
      </c>
      <c r="D78" s="7">
        <v>300</v>
      </c>
      <c r="E78" s="7">
        <v>500</v>
      </c>
      <c r="F78" s="17" t="s">
        <v>326</v>
      </c>
      <c r="G78" s="17" t="s">
        <v>449</v>
      </c>
      <c r="H78" s="17"/>
      <c r="I78" s="5" t="s">
        <v>326</v>
      </c>
      <c r="J78" s="5">
        <v>2005</v>
      </c>
      <c r="K78" s="5">
        <v>1</v>
      </c>
      <c r="L78" s="5" t="s">
        <v>327</v>
      </c>
      <c r="M78" s="17" t="s">
        <v>328</v>
      </c>
      <c r="N78" s="20" t="str">
        <f>VLOOKUP(B78,'Concise Lot Listing'!25:1027,5)</f>
        <v>https://www.sothebys.com/en/buy/auction/2021/vine-the-petrus-parcel-finest-wines/mixed-lot-7-bt-bordeaux-champagne</v>
      </c>
      <c r="O78" s="17" t="s">
        <v>450</v>
      </c>
      <c r="P78" s="17"/>
      <c r="Q78" s="17"/>
      <c r="R78" s="17"/>
      <c r="S78" s="17"/>
      <c r="T78" s="17"/>
      <c r="U78" s="17"/>
    </row>
    <row r="79" spans="1:21" ht="15">
      <c r="A79" s="17" t="s">
        <v>373</v>
      </c>
      <c r="B79" s="5">
        <v>59</v>
      </c>
      <c r="C79" s="16" t="str">
        <f t="shared" si="0"/>
        <v>Château Kirwan 2005 (2 BT)</v>
      </c>
      <c r="D79" s="7">
        <v>300</v>
      </c>
      <c r="E79" s="7">
        <v>500</v>
      </c>
      <c r="F79" s="17" t="s">
        <v>326</v>
      </c>
      <c r="G79" s="17" t="s">
        <v>451</v>
      </c>
      <c r="H79" s="17"/>
      <c r="I79" s="5" t="s">
        <v>326</v>
      </c>
      <c r="J79" s="5">
        <v>2005</v>
      </c>
      <c r="K79" s="5">
        <v>2</v>
      </c>
      <c r="L79" s="5" t="s">
        <v>327</v>
      </c>
      <c r="M79" s="17" t="s">
        <v>328</v>
      </c>
      <c r="N79" s="20" t="str">
        <f>VLOOKUP(B79,'Concise Lot Listing'!26:1028,5)</f>
        <v>https://www.sothebys.com/en/buy/auction/2021/vine-the-petrus-parcel-finest-wines/mixed-lot-7-bt-bordeaux-champagne</v>
      </c>
      <c r="O79" s="17" t="s">
        <v>452</v>
      </c>
      <c r="P79" s="17"/>
      <c r="Q79" s="17"/>
      <c r="R79" s="17"/>
      <c r="S79" s="17"/>
      <c r="T79" s="17"/>
      <c r="U79" s="17"/>
    </row>
    <row r="80" spans="1:21" ht="15">
      <c r="A80" s="15"/>
      <c r="B80" s="5">
        <v>60</v>
      </c>
      <c r="C80" s="16" t="str">
        <f t="shared" si="0"/>
        <v>La Tâche 1995 Domaine de la Romanée-Conti (3 BT)</v>
      </c>
      <c r="D80" s="7">
        <v>8500</v>
      </c>
      <c r="E80" s="7">
        <v>9500</v>
      </c>
      <c r="F80" s="17" t="s">
        <v>453</v>
      </c>
      <c r="G80" s="17" t="s">
        <v>454</v>
      </c>
      <c r="H80" s="17" t="s">
        <v>455</v>
      </c>
      <c r="I80" s="5" t="s">
        <v>326</v>
      </c>
      <c r="J80" s="5">
        <v>1995</v>
      </c>
      <c r="K80" s="5">
        <v>3</v>
      </c>
      <c r="L80" s="5" t="s">
        <v>327</v>
      </c>
      <c r="M80" s="17" t="s">
        <v>418</v>
      </c>
      <c r="N80" s="20" t="str">
        <f>VLOOKUP(B80,'Concise Lot Listing'!27:1029,5)</f>
        <v>https://www.sothebys.com/en/buy/auction/2021/vine-the-petrus-parcel-finest-wines/la-tache-1995-domaine-de-la-romanee-conti-3-bt</v>
      </c>
      <c r="O80" s="17" t="s">
        <v>108</v>
      </c>
      <c r="P80" s="17"/>
      <c r="Q80" s="17"/>
      <c r="R80" s="17"/>
      <c r="S80" s="17"/>
      <c r="T80" s="17"/>
      <c r="U80" s="17"/>
    </row>
    <row r="81" spans="1:21" ht="15">
      <c r="A81" s="15"/>
      <c r="B81" s="5">
        <v>61</v>
      </c>
      <c r="C81" s="16" t="str">
        <f t="shared" si="0"/>
        <v>La Tâche 1991 Domaine de la Romanée-Conti (6 BT)</v>
      </c>
      <c r="D81" s="7">
        <v>20000</v>
      </c>
      <c r="E81" s="7">
        <v>28000</v>
      </c>
      <c r="F81" s="17" t="s">
        <v>456</v>
      </c>
      <c r="G81" s="17" t="s">
        <v>454</v>
      </c>
      <c r="H81" s="17" t="s">
        <v>455</v>
      </c>
      <c r="I81" s="5" t="s">
        <v>355</v>
      </c>
      <c r="J81" s="5">
        <v>1991</v>
      </c>
      <c r="K81" s="5">
        <v>6</v>
      </c>
      <c r="L81" s="5" t="s">
        <v>327</v>
      </c>
      <c r="M81" s="17" t="s">
        <v>418</v>
      </c>
      <c r="N81" s="20" t="str">
        <f>VLOOKUP(B81,'Concise Lot Listing'!28:1030,5)</f>
        <v>https://www.sothebys.com/en/buy/auction/2021/vine-the-petrus-parcel-finest-wines/la-tache-1991-domaine-de-la-romanee-conti-6-bt</v>
      </c>
      <c r="O81" s="17" t="s">
        <v>110</v>
      </c>
      <c r="P81" s="17"/>
      <c r="Q81" s="17"/>
      <c r="R81" s="17"/>
      <c r="S81" s="17"/>
      <c r="T81" s="17"/>
      <c r="U81" s="17"/>
    </row>
    <row r="82" spans="1:21" ht="15">
      <c r="A82" s="15"/>
      <c r="B82" s="5">
        <v>62</v>
      </c>
      <c r="C82" s="16" t="str">
        <f t="shared" si="0"/>
        <v>La Tâche 1989 Domaine de la Romanée-Conti (2 BT)</v>
      </c>
      <c r="D82" s="7">
        <v>5000</v>
      </c>
      <c r="E82" s="7">
        <v>6000</v>
      </c>
      <c r="F82" s="17" t="s">
        <v>457</v>
      </c>
      <c r="G82" s="17" t="s">
        <v>454</v>
      </c>
      <c r="H82" s="17" t="s">
        <v>455</v>
      </c>
      <c r="I82" s="5" t="s">
        <v>326</v>
      </c>
      <c r="J82" s="5">
        <v>1989</v>
      </c>
      <c r="K82" s="5">
        <v>2</v>
      </c>
      <c r="L82" s="5" t="s">
        <v>327</v>
      </c>
      <c r="M82" s="17" t="s">
        <v>418</v>
      </c>
      <c r="N82" s="20" t="str">
        <f>VLOOKUP(B82,'Concise Lot Listing'!29:1031,5)</f>
        <v>https://www.sothebys.com/en/buy/auction/2021/vine-the-petrus-parcel-finest-wines/la-tache-1989-domaine-de-la-romanee-conti-2-bt</v>
      </c>
      <c r="O82" s="17" t="s">
        <v>112</v>
      </c>
      <c r="P82" s="17"/>
      <c r="Q82" s="17"/>
      <c r="R82" s="17"/>
      <c r="S82" s="17"/>
      <c r="T82" s="17"/>
      <c r="U82" s="17"/>
    </row>
    <row r="83" spans="1:21" ht="15">
      <c r="A83" s="15"/>
      <c r="B83" s="5">
        <v>63</v>
      </c>
      <c r="C83" s="16" t="str">
        <f t="shared" si="0"/>
        <v>Nuits St. Georges, Les Lavières 1999 Domaine Leroy (10 BT)</v>
      </c>
      <c r="D83" s="7">
        <v>10000</v>
      </c>
      <c r="E83" s="7">
        <v>15000</v>
      </c>
      <c r="F83" s="17" t="s">
        <v>458</v>
      </c>
      <c r="G83" s="17" t="s">
        <v>459</v>
      </c>
      <c r="H83" s="17" t="s">
        <v>460</v>
      </c>
      <c r="I83" s="5" t="s">
        <v>326</v>
      </c>
      <c r="J83" s="5">
        <v>1999</v>
      </c>
      <c r="K83" s="5">
        <v>10</v>
      </c>
      <c r="L83" s="5" t="s">
        <v>327</v>
      </c>
      <c r="M83" s="17" t="s">
        <v>418</v>
      </c>
      <c r="N83" s="20" t="str">
        <f>VLOOKUP(B83,'Concise Lot Listing'!30:1032,5)</f>
        <v>https://www.sothebys.com/en/buy/auction/2021/vine-the-petrus-parcel-finest-wines/nuits-st-georges-les-lavieres-1999-domaine-leroy</v>
      </c>
      <c r="O83" s="17" t="s">
        <v>114</v>
      </c>
      <c r="P83" s="17"/>
      <c r="Q83" s="17"/>
      <c r="R83" s="17"/>
      <c r="S83" s="17"/>
      <c r="T83" s="17"/>
      <c r="U83" s="17"/>
    </row>
    <row r="84" spans="1:21" ht="15">
      <c r="A84" s="15"/>
      <c r="B84" s="5">
        <v>64</v>
      </c>
      <c r="C84" s="16" t="str">
        <f t="shared" si="0"/>
        <v>Nuits St. Georges, Les Lavières 1999 Domaine Leroy (12 BT)</v>
      </c>
      <c r="D84" s="7">
        <v>12000</v>
      </c>
      <c r="E84" s="7">
        <v>19000</v>
      </c>
      <c r="F84" s="17" t="s">
        <v>461</v>
      </c>
      <c r="G84" s="17" t="s">
        <v>459</v>
      </c>
      <c r="H84" s="17" t="s">
        <v>460</v>
      </c>
      <c r="I84" s="5" t="s">
        <v>326</v>
      </c>
      <c r="J84" s="5">
        <v>1999</v>
      </c>
      <c r="K84" s="5">
        <v>12</v>
      </c>
      <c r="L84" s="5" t="s">
        <v>327</v>
      </c>
      <c r="M84" s="17" t="s">
        <v>418</v>
      </c>
      <c r="N84" s="20" t="str">
        <f>VLOOKUP(B84,'Concise Lot Listing'!31:1033,5)</f>
        <v>https://www.sothebys.com/en/buy/auction/2021/vine-the-petrus-parcel-finest-wines/nuits-st-georges-les-lavieres-1999-domaine-leroy-2</v>
      </c>
      <c r="O84" s="17" t="s">
        <v>116</v>
      </c>
      <c r="P84" s="17"/>
      <c r="Q84" s="17"/>
      <c r="R84" s="17"/>
      <c r="S84" s="17"/>
      <c r="T84" s="17"/>
      <c r="U84" s="17"/>
    </row>
    <row r="85" spans="1:21" ht="15">
      <c r="A85" s="15"/>
      <c r="B85" s="5">
        <v>65</v>
      </c>
      <c r="C85" s="16" t="str">
        <f t="shared" si="0"/>
        <v>Nuits St. Georges, Aux Boudots 1999 Domaine Leroy (6 BT)</v>
      </c>
      <c r="D85" s="7">
        <v>6000</v>
      </c>
      <c r="E85" s="7">
        <v>9000</v>
      </c>
      <c r="F85" s="17" t="s">
        <v>462</v>
      </c>
      <c r="G85" s="17" t="s">
        <v>463</v>
      </c>
      <c r="H85" s="17" t="s">
        <v>460</v>
      </c>
      <c r="I85" s="5" t="s">
        <v>326</v>
      </c>
      <c r="J85" s="5">
        <v>1999</v>
      </c>
      <c r="K85" s="5">
        <v>6</v>
      </c>
      <c r="L85" s="5" t="s">
        <v>327</v>
      </c>
      <c r="M85" s="17" t="s">
        <v>418</v>
      </c>
      <c r="N85" s="20" t="str">
        <f>VLOOKUP(B85,'Concise Lot Listing'!32:1034,5)</f>
        <v>https://www.sothebys.com/en/buy/auction/2021/vine-the-petrus-parcel-finest-wines/nuits-st-georges-aux-boudots-1999-domaine-leroy-6</v>
      </c>
      <c r="O85" s="17" t="s">
        <v>118</v>
      </c>
      <c r="P85" s="17"/>
      <c r="Q85" s="17"/>
      <c r="R85" s="17"/>
      <c r="S85" s="17"/>
      <c r="T85" s="17"/>
      <c r="U85" s="17"/>
    </row>
    <row r="86" spans="1:21" ht="15">
      <c r="A86" s="15"/>
      <c r="B86" s="5">
        <v>66</v>
      </c>
      <c r="C86" s="16" t="str">
        <f t="shared" si="0"/>
        <v>Vosne Romanée, Les Beaux Monts 2000 Domaine Leroy (12 BT)</v>
      </c>
      <c r="D86" s="7">
        <v>14000</v>
      </c>
      <c r="E86" s="7">
        <v>17000</v>
      </c>
      <c r="F86" s="17" t="s">
        <v>464</v>
      </c>
      <c r="G86" s="17" t="s">
        <v>465</v>
      </c>
      <c r="H86" s="17" t="s">
        <v>460</v>
      </c>
      <c r="I86" s="5" t="s">
        <v>326</v>
      </c>
      <c r="J86" s="5">
        <v>2000</v>
      </c>
      <c r="K86" s="5">
        <v>12</v>
      </c>
      <c r="L86" s="5" t="s">
        <v>327</v>
      </c>
      <c r="M86" s="17" t="s">
        <v>418</v>
      </c>
      <c r="N86" s="20" t="str">
        <f>VLOOKUP(B86,'Concise Lot Listing'!33:1035,5)</f>
        <v>https://www.sothebys.com/en/buy/auction/2021/vine-the-petrus-parcel-finest-wines/vosne-romanee-les-beaux-monts-2000-domaine-leroy</v>
      </c>
      <c r="O86" s="17" t="s">
        <v>120</v>
      </c>
      <c r="P86" s="17"/>
      <c r="Q86" s="17"/>
      <c r="R86" s="17"/>
      <c r="S86" s="17"/>
      <c r="T86" s="17"/>
      <c r="U86" s="17"/>
    </row>
    <row r="87" spans="1:21" ht="15">
      <c r="A87" s="15"/>
      <c r="B87" s="5">
        <v>67</v>
      </c>
      <c r="C87" s="16" t="str">
        <f t="shared" si="0"/>
        <v>Vosne Romanée, Les Beaux Monts 1999 Domaine Leroy (6 BT)</v>
      </c>
      <c r="D87" s="7">
        <v>9000</v>
      </c>
      <c r="E87" s="7">
        <v>12000</v>
      </c>
      <c r="F87" s="17" t="s">
        <v>466</v>
      </c>
      <c r="G87" s="17" t="s">
        <v>465</v>
      </c>
      <c r="H87" s="17" t="s">
        <v>460</v>
      </c>
      <c r="I87" s="5" t="s">
        <v>326</v>
      </c>
      <c r="J87" s="5">
        <v>1999</v>
      </c>
      <c r="K87" s="5">
        <v>6</v>
      </c>
      <c r="L87" s="5" t="s">
        <v>327</v>
      </c>
      <c r="M87" s="17" t="s">
        <v>418</v>
      </c>
      <c r="N87" s="20" t="str">
        <f>VLOOKUP(B87,'Concise Lot Listing'!34:1036,5)</f>
        <v>https://www.sothebys.com/en/buy/auction/2021/vine-the-petrus-parcel-finest-wines/vosne-romanee-les-beaux-monts-1999-domaine-leroy-6</v>
      </c>
      <c r="O87" s="17" t="s">
        <v>122</v>
      </c>
      <c r="P87" s="17"/>
      <c r="Q87" s="17"/>
      <c r="R87" s="17"/>
      <c r="S87" s="17"/>
      <c r="T87" s="17"/>
      <c r="U87" s="17"/>
    </row>
    <row r="88" spans="1:21" ht="15">
      <c r="A88" s="15"/>
      <c r="B88" s="5">
        <v>68</v>
      </c>
      <c r="C88" s="16" t="str">
        <f t="shared" si="0"/>
        <v>Romanée St. Vivant 1999 Domaine Leroy (1 BT)</v>
      </c>
      <c r="D88" s="7">
        <v>3800</v>
      </c>
      <c r="E88" s="7">
        <v>4500</v>
      </c>
      <c r="F88" s="17" t="s">
        <v>467</v>
      </c>
      <c r="G88" s="17" t="s">
        <v>468</v>
      </c>
      <c r="H88" s="17" t="s">
        <v>460</v>
      </c>
      <c r="I88" s="5" t="s">
        <v>326</v>
      </c>
      <c r="J88" s="5">
        <v>1999</v>
      </c>
      <c r="K88" s="5">
        <v>1</v>
      </c>
      <c r="L88" s="5" t="s">
        <v>327</v>
      </c>
      <c r="M88" s="17" t="s">
        <v>418</v>
      </c>
      <c r="N88" s="20" t="str">
        <f>VLOOKUP(B88,'Concise Lot Listing'!35:1037,5)</f>
        <v>https://www.sothebys.com/en/buy/auction/2021/vine-the-petrus-parcel-finest-wines/romanee-st-vivant-1999-domaine-leroy-1-bt</v>
      </c>
      <c r="O88" s="17" t="s">
        <v>124</v>
      </c>
      <c r="P88" s="17"/>
      <c r="Q88" s="17"/>
      <c r="R88" s="17"/>
      <c r="S88" s="17"/>
      <c r="T88" s="17"/>
      <c r="U88" s="17"/>
    </row>
    <row r="89" spans="1:21" ht="15">
      <c r="A89" s="15"/>
      <c r="B89" s="5">
        <v>69</v>
      </c>
      <c r="C89" s="16" t="str">
        <f t="shared" si="0"/>
        <v>Chambertin 1998 Domaine Armand Rousseau (4 BT)</v>
      </c>
      <c r="D89" s="7">
        <v>5500</v>
      </c>
      <c r="E89" s="7">
        <v>6500</v>
      </c>
      <c r="F89" s="17" t="s">
        <v>469</v>
      </c>
      <c r="G89" s="17" t="s">
        <v>470</v>
      </c>
      <c r="H89" s="17" t="s">
        <v>471</v>
      </c>
      <c r="I89" s="5" t="s">
        <v>326</v>
      </c>
      <c r="J89" s="5">
        <v>1998</v>
      </c>
      <c r="K89" s="5">
        <v>4</v>
      </c>
      <c r="L89" s="5" t="s">
        <v>327</v>
      </c>
      <c r="M89" s="17" t="s">
        <v>418</v>
      </c>
      <c r="N89" s="20" t="str">
        <f>VLOOKUP(B89,'Concise Lot Listing'!36:1038,5)</f>
        <v>https://www.sothebys.com/en/buy/auction/2021/vine-the-petrus-parcel-finest-wines/chambertin-1998-domaine-armand-rousseau-4-bt</v>
      </c>
      <c r="O89" s="17" t="s">
        <v>126</v>
      </c>
      <c r="P89" s="17"/>
      <c r="Q89" s="17"/>
      <c r="R89" s="17"/>
      <c r="S89" s="17"/>
      <c r="T89" s="17"/>
      <c r="U89" s="17"/>
    </row>
    <row r="90" spans="1:21" ht="15">
      <c r="A90" s="15"/>
      <c r="B90" s="5">
        <v>70</v>
      </c>
      <c r="C90" s="16" t="str">
        <f t="shared" si="0"/>
        <v>Chambertin, Clos de Bèze 2000 Domaine Armand Rousseau (7 BT)</v>
      </c>
      <c r="D90" s="7">
        <v>8500</v>
      </c>
      <c r="E90" s="7">
        <v>11000</v>
      </c>
      <c r="F90" s="17" t="s">
        <v>472</v>
      </c>
      <c r="G90" s="17" t="s">
        <v>473</v>
      </c>
      <c r="H90" s="17" t="s">
        <v>471</v>
      </c>
      <c r="I90" s="5" t="s">
        <v>326</v>
      </c>
      <c r="J90" s="5">
        <v>2000</v>
      </c>
      <c r="K90" s="5">
        <v>7</v>
      </c>
      <c r="L90" s="5" t="s">
        <v>327</v>
      </c>
      <c r="M90" s="17" t="s">
        <v>418</v>
      </c>
      <c r="N90" s="20" t="str">
        <f>VLOOKUP(B90,'Concise Lot Listing'!37:1039,5)</f>
        <v>https://www.sothebys.com/en/buy/auction/2021/vine-the-petrus-parcel-finest-wines/chambertin-clos-de-beze-2000-domaine-armand</v>
      </c>
      <c r="O90" s="17" t="s">
        <v>128</v>
      </c>
      <c r="P90" s="17"/>
      <c r="Q90" s="17"/>
      <c r="R90" s="17"/>
      <c r="S90" s="17"/>
      <c r="T90" s="17"/>
      <c r="U90" s="17"/>
    </row>
    <row r="91" spans="1:21" ht="15">
      <c r="A91" s="15"/>
      <c r="B91" s="5">
        <v>71</v>
      </c>
      <c r="C91" s="16" t="str">
        <f t="shared" si="0"/>
        <v>Chambertin, Clos de Bèze 2000 Domaine Armand Rousseau (12 BT)</v>
      </c>
      <c r="D91" s="7">
        <v>14000</v>
      </c>
      <c r="E91" s="7">
        <v>19000</v>
      </c>
      <c r="F91" s="17" t="s">
        <v>474</v>
      </c>
      <c r="G91" s="17" t="s">
        <v>473</v>
      </c>
      <c r="H91" s="17" t="s">
        <v>471</v>
      </c>
      <c r="I91" s="5" t="s">
        <v>326</v>
      </c>
      <c r="J91" s="5">
        <v>2000</v>
      </c>
      <c r="K91" s="5">
        <v>12</v>
      </c>
      <c r="L91" s="5" t="s">
        <v>327</v>
      </c>
      <c r="M91" s="17" t="s">
        <v>418</v>
      </c>
      <c r="N91" s="20" t="str">
        <f>VLOOKUP(B91,'Concise Lot Listing'!38:1040,5)</f>
        <v>https://www.sothebys.com/en/buy/auction/2021/vine-the-petrus-parcel-finest-wines/chambertin-clos-de-beze-2000-domaine-armand-2</v>
      </c>
      <c r="O91" s="17" t="s">
        <v>130</v>
      </c>
      <c r="P91" s="17"/>
      <c r="Q91" s="17"/>
      <c r="R91" s="17"/>
      <c r="S91" s="17"/>
      <c r="T91" s="17"/>
      <c r="U91" s="17"/>
    </row>
    <row r="92" spans="1:21" ht="15">
      <c r="A92" s="17" t="s">
        <v>373</v>
      </c>
      <c r="B92" s="5">
        <v>72</v>
      </c>
      <c r="C92" s="16" t="str">
        <f t="shared" si="0"/>
        <v>Gevrey Chambertin, Clos St. Jacques 2000 Domaine Armand Rousseau (1 BT)</v>
      </c>
      <c r="D92" s="7">
        <v>1500</v>
      </c>
      <c r="E92" s="7">
        <v>2200</v>
      </c>
      <c r="F92" s="17" t="s">
        <v>475</v>
      </c>
      <c r="G92" s="17" t="s">
        <v>476</v>
      </c>
      <c r="H92" s="17" t="s">
        <v>471</v>
      </c>
      <c r="I92" s="5" t="s">
        <v>326</v>
      </c>
      <c r="J92" s="5">
        <v>2000</v>
      </c>
      <c r="K92" s="5">
        <v>1</v>
      </c>
      <c r="L92" s="5" t="s">
        <v>327</v>
      </c>
      <c r="M92" s="17" t="s">
        <v>418</v>
      </c>
      <c r="N92" s="20" t="str">
        <f>VLOOKUP(B92,'Concise Lot Listing'!39:1041,5)</f>
        <v>https://www.sothebys.com/en/buy/auction/2021/vine-the-petrus-parcel-finest-wines/gevrey-chambertin-clos-st-jacques-domaine-armand</v>
      </c>
      <c r="O92" s="17" t="s">
        <v>477</v>
      </c>
      <c r="P92" s="17"/>
      <c r="Q92" s="17"/>
      <c r="R92" s="17"/>
      <c r="S92" s="17"/>
      <c r="T92" s="17"/>
      <c r="U92" s="17"/>
    </row>
    <row r="93" spans="1:21" ht="15">
      <c r="A93" s="17" t="s">
        <v>373</v>
      </c>
      <c r="B93" s="5">
        <v>72</v>
      </c>
      <c r="C93" s="16" t="str">
        <f t="shared" si="0"/>
        <v>Gevrey Chambertin, Clos St. Jacques 2002 Domaine Armand Rousseau (1 BT)</v>
      </c>
      <c r="D93" s="7">
        <v>1500</v>
      </c>
      <c r="E93" s="7">
        <v>2200</v>
      </c>
      <c r="F93" s="17" t="s">
        <v>478</v>
      </c>
      <c r="G93" s="17" t="s">
        <v>476</v>
      </c>
      <c r="H93" s="17" t="s">
        <v>471</v>
      </c>
      <c r="I93" s="5" t="s">
        <v>326</v>
      </c>
      <c r="J93" s="5">
        <v>2002</v>
      </c>
      <c r="K93" s="5">
        <v>1</v>
      </c>
      <c r="L93" s="5" t="s">
        <v>327</v>
      </c>
      <c r="M93" s="17" t="s">
        <v>418</v>
      </c>
      <c r="N93" s="20" t="str">
        <f>VLOOKUP(B93,'Concise Lot Listing'!40:1042,5)</f>
        <v>https://www.sothebys.com/en/buy/auction/2021/vine-the-petrus-parcel-finest-wines/gevrey-chambertin-clos-st-jacques-domaine-armand</v>
      </c>
      <c r="O93" s="17" t="s">
        <v>479</v>
      </c>
      <c r="P93" s="17"/>
      <c r="Q93" s="17"/>
      <c r="R93" s="17"/>
      <c r="S93" s="17"/>
      <c r="T93" s="17"/>
      <c r="U93" s="17"/>
    </row>
    <row r="94" spans="1:21" ht="15">
      <c r="A94" s="15"/>
      <c r="B94" s="5">
        <v>73</v>
      </c>
      <c r="C94" s="16" t="str">
        <f t="shared" si="0"/>
        <v>Clos de la Roche, Cuvée Vieilles Vignes 1997 Domaine Ponsot (8 BT)</v>
      </c>
      <c r="D94" s="7">
        <v>1600</v>
      </c>
      <c r="E94" s="7">
        <v>3200</v>
      </c>
      <c r="F94" s="17" t="s">
        <v>480</v>
      </c>
      <c r="G94" s="17" t="s">
        <v>481</v>
      </c>
      <c r="H94" s="17" t="s">
        <v>482</v>
      </c>
      <c r="I94" s="5" t="s">
        <v>326</v>
      </c>
      <c r="J94" s="5">
        <v>1997</v>
      </c>
      <c r="K94" s="5">
        <v>8</v>
      </c>
      <c r="L94" s="5" t="s">
        <v>327</v>
      </c>
      <c r="M94" s="17" t="s">
        <v>418</v>
      </c>
      <c r="N94" s="20" t="str">
        <f>VLOOKUP(B94,'Concise Lot Listing'!41:1043,5)</f>
        <v>https://www.sothebys.com/en/buy/auction/2021/vine-the-petrus-parcel-finest-wines/clos-de-la-roche-cuvee-vieilles-vignes-1997</v>
      </c>
      <c r="O94" s="17" t="s">
        <v>134</v>
      </c>
      <c r="P94" s="17"/>
      <c r="Q94" s="17"/>
      <c r="R94" s="17"/>
      <c r="S94" s="17"/>
      <c r="T94" s="17"/>
      <c r="U94" s="17"/>
    </row>
    <row r="95" spans="1:21" ht="15">
      <c r="A95" s="15"/>
      <c r="B95" s="5">
        <v>74</v>
      </c>
      <c r="C95" s="16" t="str">
        <f t="shared" si="0"/>
        <v>Grands Echézeaux 2002 Joseph Drouhin (12 BT)</v>
      </c>
      <c r="D95" s="7">
        <v>2800</v>
      </c>
      <c r="E95" s="7">
        <v>4000</v>
      </c>
      <c r="F95" s="17" t="s">
        <v>483</v>
      </c>
      <c r="G95" s="17" t="s">
        <v>484</v>
      </c>
      <c r="H95" s="17" t="s">
        <v>485</v>
      </c>
      <c r="I95" s="5" t="s">
        <v>326</v>
      </c>
      <c r="J95" s="5">
        <v>2002</v>
      </c>
      <c r="K95" s="5">
        <v>12</v>
      </c>
      <c r="L95" s="5" t="s">
        <v>327</v>
      </c>
      <c r="M95" s="17" t="s">
        <v>418</v>
      </c>
      <c r="N95" s="20" t="str">
        <f>VLOOKUP(B95,'Concise Lot Listing'!42:1044,5)</f>
        <v>https://www.sothebys.com/en/buy/auction/2021/vine-the-petrus-parcel-finest-wines/grands-echezeaux-2002-joseph-drouhin-12-bt</v>
      </c>
      <c r="O95" s="17" t="s">
        <v>136</v>
      </c>
      <c r="P95" s="17"/>
      <c r="Q95" s="17"/>
      <c r="R95" s="17"/>
      <c r="S95" s="17"/>
      <c r="T95" s="17"/>
      <c r="U95" s="17"/>
    </row>
    <row r="96" spans="1:21" ht="15">
      <c r="A96" s="15"/>
      <c r="B96" s="5">
        <v>75</v>
      </c>
      <c r="C96" s="16" t="str">
        <f t="shared" si="0"/>
        <v>Meursault 1999 J.-F. Coche-Dury (6 BT)</v>
      </c>
      <c r="D96" s="7">
        <v>3200</v>
      </c>
      <c r="E96" s="7">
        <v>4800</v>
      </c>
      <c r="F96" s="17" t="s">
        <v>486</v>
      </c>
      <c r="G96" s="17" t="s">
        <v>487</v>
      </c>
      <c r="H96" s="17" t="s">
        <v>488</v>
      </c>
      <c r="I96" s="5" t="s">
        <v>326</v>
      </c>
      <c r="J96" s="5">
        <v>1999</v>
      </c>
      <c r="K96" s="5">
        <v>6</v>
      </c>
      <c r="L96" s="5" t="s">
        <v>327</v>
      </c>
      <c r="M96" s="17" t="s">
        <v>418</v>
      </c>
      <c r="N96" s="20" t="str">
        <f>VLOOKUP(B96,'Concise Lot Listing'!43:1045,5)</f>
        <v>https://www.sothebys.com/en/buy/auction/2021/vine-the-petrus-parcel-finest-wines/meursault-1999-j-f-coche-dury-6-bt</v>
      </c>
      <c r="O96" s="17" t="s">
        <v>138</v>
      </c>
      <c r="P96" s="17"/>
      <c r="Q96" s="17"/>
      <c r="R96" s="17"/>
      <c r="S96" s="17"/>
      <c r="T96" s="17"/>
      <c r="U96" s="17"/>
    </row>
    <row r="97" spans="1:21" ht="15">
      <c r="A97" s="15"/>
      <c r="B97" s="5">
        <v>76</v>
      </c>
      <c r="C97" s="16" t="str">
        <f t="shared" si="0"/>
        <v>Meursault 1999 J.-F. Coche-Dury (12 BT)</v>
      </c>
      <c r="D97" s="7">
        <v>6500</v>
      </c>
      <c r="E97" s="7">
        <v>9500</v>
      </c>
      <c r="F97" s="17" t="s">
        <v>489</v>
      </c>
      <c r="G97" s="17" t="s">
        <v>487</v>
      </c>
      <c r="H97" s="17" t="s">
        <v>488</v>
      </c>
      <c r="I97" s="5" t="s">
        <v>326</v>
      </c>
      <c r="J97" s="5">
        <v>1999</v>
      </c>
      <c r="K97" s="5">
        <v>12</v>
      </c>
      <c r="L97" s="5" t="s">
        <v>327</v>
      </c>
      <c r="M97" s="17" t="s">
        <v>418</v>
      </c>
      <c r="N97" s="20" t="str">
        <f>VLOOKUP(B97,'Concise Lot Listing'!44:1046,5)</f>
        <v>https://www.sothebys.com/en/buy/auction/2021/vine-the-petrus-parcel-finest-wines/meursault-1999-j-f-coche-dury-12-bt</v>
      </c>
      <c r="O97" s="17" t="s">
        <v>140</v>
      </c>
      <c r="P97" s="17"/>
      <c r="Q97" s="17"/>
      <c r="R97" s="17"/>
      <c r="S97" s="17"/>
      <c r="T97" s="17"/>
      <c r="U97" s="17"/>
    </row>
    <row r="98" spans="1:21" ht="15">
      <c r="A98" s="15"/>
      <c r="B98" s="5">
        <v>77</v>
      </c>
      <c r="C98" s="16" t="str">
        <f t="shared" si="0"/>
        <v>Chevalier Montrachet 2002 Domaine Leflaive (2 BT)</v>
      </c>
      <c r="D98" s="7">
        <v>1000</v>
      </c>
      <c r="E98" s="7">
        <v>1500</v>
      </c>
      <c r="F98" s="17" t="s">
        <v>490</v>
      </c>
      <c r="G98" s="17" t="s">
        <v>491</v>
      </c>
      <c r="H98" s="17" t="s">
        <v>492</v>
      </c>
      <c r="I98" s="5" t="s">
        <v>338</v>
      </c>
      <c r="J98" s="5">
        <v>2002</v>
      </c>
      <c r="K98" s="5">
        <v>2</v>
      </c>
      <c r="L98" s="5" t="s">
        <v>327</v>
      </c>
      <c r="M98" s="17" t="s">
        <v>418</v>
      </c>
      <c r="N98" s="20" t="str">
        <f>VLOOKUP(B98,'Concise Lot Listing'!45:1047,5)</f>
        <v>https://www.sothebys.com/en/buy/auction/2021/vine-the-petrus-parcel-finest-wines/chevalier-montrachet-2002-domaine-leflaive-2-bt</v>
      </c>
      <c r="O98" s="17" t="s">
        <v>142</v>
      </c>
      <c r="P98" s="17"/>
      <c r="Q98" s="17"/>
      <c r="R98" s="17"/>
      <c r="S98" s="17"/>
      <c r="T98" s="17"/>
      <c r="U98" s="17"/>
    </row>
    <row r="99" spans="1:21" ht="15">
      <c r="A99" s="15"/>
      <c r="B99" s="5">
        <v>78</v>
      </c>
      <c r="C99" s="16" t="str">
        <f t="shared" si="0"/>
        <v>Chevalier Montrachet 2002 Domaine Leflaive (12 BT)</v>
      </c>
      <c r="D99" s="7">
        <v>6000</v>
      </c>
      <c r="E99" s="7">
        <v>9000</v>
      </c>
      <c r="F99" s="17" t="s">
        <v>493</v>
      </c>
      <c r="G99" s="17" t="s">
        <v>491</v>
      </c>
      <c r="H99" s="17" t="s">
        <v>492</v>
      </c>
      <c r="I99" s="5" t="s">
        <v>326</v>
      </c>
      <c r="J99" s="5">
        <v>2002</v>
      </c>
      <c r="K99" s="5">
        <v>12</v>
      </c>
      <c r="L99" s="5" t="s">
        <v>327</v>
      </c>
      <c r="M99" s="17" t="s">
        <v>418</v>
      </c>
      <c r="N99" s="20" t="str">
        <f>VLOOKUP(B99,'Concise Lot Listing'!46:1048,5)</f>
        <v>https://www.sothebys.com/en/buy/auction/2021/vine-the-petrus-parcel-finest-wines/chevalier-montrachet-2002-domaine-leflaive-12-bt</v>
      </c>
      <c r="O99" s="17" t="s">
        <v>144</v>
      </c>
      <c r="P99" s="17"/>
      <c r="Q99" s="17"/>
      <c r="R99" s="17"/>
      <c r="S99" s="17"/>
      <c r="T99" s="17"/>
      <c r="U99" s="17"/>
    </row>
    <row r="100" spans="1:21" ht="15">
      <c r="A100" s="15"/>
      <c r="B100" s="5">
        <v>79</v>
      </c>
      <c r="C100" s="16" t="str">
        <f t="shared" si="0"/>
        <v>Bâtard Montrachet 2000 Domaine Leflaive (11 BT)</v>
      </c>
      <c r="D100" s="7">
        <v>3800</v>
      </c>
      <c r="E100" s="7">
        <v>5000</v>
      </c>
      <c r="F100" s="17" t="s">
        <v>494</v>
      </c>
      <c r="G100" s="17" t="s">
        <v>495</v>
      </c>
      <c r="H100" s="17" t="s">
        <v>492</v>
      </c>
      <c r="I100" s="5" t="s">
        <v>326</v>
      </c>
      <c r="J100" s="5">
        <v>2000</v>
      </c>
      <c r="K100" s="5">
        <v>11</v>
      </c>
      <c r="L100" s="5" t="s">
        <v>327</v>
      </c>
      <c r="M100" s="17" t="s">
        <v>418</v>
      </c>
      <c r="N100" s="20" t="str">
        <f>VLOOKUP(B100,'Concise Lot Listing'!47:1049,5)</f>
        <v>https://www.sothebys.com/en/buy/auction/2021/vine-the-petrus-parcel-finest-wines/batard-montrachet-2000-domaine-leflaive-11-bt</v>
      </c>
      <c r="O100" s="17" t="s">
        <v>146</v>
      </c>
      <c r="P100" s="17"/>
      <c r="Q100" s="17"/>
      <c r="R100" s="17"/>
      <c r="S100" s="17"/>
      <c r="T100" s="17"/>
      <c r="U100" s="17"/>
    </row>
    <row r="101" spans="1:21" ht="15">
      <c r="A101" s="15"/>
      <c r="B101" s="5">
        <v>80</v>
      </c>
      <c r="C101" s="16" t="str">
        <f t="shared" si="0"/>
        <v>Bâtard Montrachet 1999 Domaine Leflaive (11 BT)</v>
      </c>
      <c r="D101" s="7">
        <v>5000</v>
      </c>
      <c r="E101" s="7">
        <v>7000</v>
      </c>
      <c r="F101" s="17" t="s">
        <v>496</v>
      </c>
      <c r="G101" s="17" t="s">
        <v>495</v>
      </c>
      <c r="H101" s="17" t="s">
        <v>492</v>
      </c>
      <c r="I101" s="5" t="s">
        <v>326</v>
      </c>
      <c r="J101" s="5">
        <v>1999</v>
      </c>
      <c r="K101" s="5">
        <v>11</v>
      </c>
      <c r="L101" s="5" t="s">
        <v>327</v>
      </c>
      <c r="M101" s="17" t="s">
        <v>418</v>
      </c>
      <c r="N101" s="20" t="str">
        <f>VLOOKUP(B101,'Concise Lot Listing'!48:1050,5)</f>
        <v>https://www.sothebys.com/en/buy/auction/2021/vine-the-petrus-parcel-finest-wines/batard-montrachet-1999-domaine-leflaive-11-bt</v>
      </c>
      <c r="O101" s="17" t="s">
        <v>148</v>
      </c>
      <c r="P101" s="17"/>
      <c r="Q101" s="17"/>
      <c r="R101" s="17"/>
      <c r="S101" s="17"/>
      <c r="T101" s="17"/>
      <c r="U101" s="17"/>
    </row>
    <row r="102" spans="1:21" ht="15">
      <c r="A102" s="15"/>
      <c r="B102" s="5">
        <v>81</v>
      </c>
      <c r="C102" s="16" t="str">
        <f t="shared" si="0"/>
        <v>Puligny Montrachet, Les Pucelles 1999 Domaine Leflaive (6 BT)</v>
      </c>
      <c r="D102" s="7">
        <v>750</v>
      </c>
      <c r="E102" s="7">
        <v>1100</v>
      </c>
      <c r="F102" s="17" t="s">
        <v>497</v>
      </c>
      <c r="G102" s="17" t="s">
        <v>498</v>
      </c>
      <c r="H102" s="17" t="s">
        <v>492</v>
      </c>
      <c r="I102" s="5" t="s">
        <v>326</v>
      </c>
      <c r="J102" s="5">
        <v>1999</v>
      </c>
      <c r="K102" s="5">
        <v>6</v>
      </c>
      <c r="L102" s="5" t="s">
        <v>327</v>
      </c>
      <c r="M102" s="17" t="s">
        <v>418</v>
      </c>
      <c r="N102" s="20" t="str">
        <f>VLOOKUP(B102,'Concise Lot Listing'!49:1051,5)</f>
        <v>https://www.sothebys.com/en/buy/auction/2021/vine-the-petrus-parcel-finest-wines/puligny-montrachet-les-pucelles-1999-domaine</v>
      </c>
      <c r="O102" s="17" t="s">
        <v>150</v>
      </c>
      <c r="P102" s="17"/>
      <c r="Q102" s="17"/>
      <c r="R102" s="17"/>
      <c r="S102" s="17"/>
      <c r="T102" s="17"/>
      <c r="U102" s="17"/>
    </row>
    <row r="103" spans="1:21" ht="15">
      <c r="A103" s="15"/>
      <c r="B103" s="5">
        <v>82</v>
      </c>
      <c r="C103" s="16" t="str">
        <f t="shared" si="0"/>
        <v>Puligny Montrachet, Les Pucelles 1996 Domaine Leflaive (9 BT)</v>
      </c>
      <c r="D103" s="7">
        <v>2200</v>
      </c>
      <c r="E103" s="7">
        <v>3200</v>
      </c>
      <c r="F103" s="17" t="s">
        <v>499</v>
      </c>
      <c r="G103" s="17" t="s">
        <v>498</v>
      </c>
      <c r="H103" s="17" t="s">
        <v>492</v>
      </c>
      <c r="I103" s="5" t="s">
        <v>326</v>
      </c>
      <c r="J103" s="5">
        <v>1996</v>
      </c>
      <c r="K103" s="5">
        <v>9</v>
      </c>
      <c r="L103" s="5" t="s">
        <v>327</v>
      </c>
      <c r="M103" s="17" t="s">
        <v>418</v>
      </c>
      <c r="N103" s="20" t="str">
        <f>VLOOKUP(B103,'Concise Lot Listing'!50:1052,5)</f>
        <v>https://www.sothebys.com/en/buy/auction/2021/vine-the-petrus-parcel-finest-wines/puligny-montrachet-les-pucelles-1996-domaine</v>
      </c>
      <c r="O103" s="17" t="s">
        <v>152</v>
      </c>
      <c r="P103" s="17"/>
      <c r="Q103" s="17"/>
      <c r="R103" s="17"/>
      <c r="S103" s="17"/>
      <c r="T103" s="17"/>
      <c r="U103" s="17"/>
    </row>
    <row r="104" spans="1:21" ht="15">
      <c r="A104" s="15"/>
      <c r="B104" s="5">
        <v>83</v>
      </c>
      <c r="C104" s="16" t="str">
        <f t="shared" si="0"/>
        <v>Puligny Montrachet, Clavoillon 2002 Domaine Leflaive (9 BT)</v>
      </c>
      <c r="D104" s="7">
        <v>1000</v>
      </c>
      <c r="E104" s="7">
        <v>1500</v>
      </c>
      <c r="F104" s="17" t="s">
        <v>500</v>
      </c>
      <c r="G104" s="17" t="s">
        <v>501</v>
      </c>
      <c r="H104" s="17" t="s">
        <v>492</v>
      </c>
      <c r="I104" s="5" t="s">
        <v>326</v>
      </c>
      <c r="J104" s="5">
        <v>2002</v>
      </c>
      <c r="K104" s="5">
        <v>9</v>
      </c>
      <c r="L104" s="5" t="s">
        <v>327</v>
      </c>
      <c r="M104" s="17" t="s">
        <v>418</v>
      </c>
      <c r="N104" s="20" t="str">
        <f>VLOOKUP(B104,'Concise Lot Listing'!51:1053,5)</f>
        <v>https://www.sothebys.com/en/buy/auction/2021/vine-the-petrus-parcel-finest-wines/puligny-montrachet-clavoillon-2002-domaine</v>
      </c>
      <c r="O104" s="17" t="s">
        <v>154</v>
      </c>
      <c r="P104" s="17"/>
      <c r="Q104" s="17"/>
      <c r="R104" s="17"/>
      <c r="S104" s="17"/>
      <c r="T104" s="17"/>
      <c r="U104" s="17"/>
    </row>
    <row r="105" spans="1:21" ht="15">
      <c r="A105" s="15"/>
      <c r="B105" s="5">
        <v>84</v>
      </c>
      <c r="C105" s="16" t="str">
        <f t="shared" si="0"/>
        <v>Puligny Montrachet, Clavoillon 2000 Domaine Leflaive (8 BT)</v>
      </c>
      <c r="D105" s="7">
        <v>800</v>
      </c>
      <c r="E105" s="7">
        <v>1200</v>
      </c>
      <c r="F105" s="17" t="s">
        <v>502</v>
      </c>
      <c r="G105" s="17" t="s">
        <v>501</v>
      </c>
      <c r="H105" s="17" t="s">
        <v>492</v>
      </c>
      <c r="I105" s="5" t="s">
        <v>326</v>
      </c>
      <c r="J105" s="5">
        <v>2000</v>
      </c>
      <c r="K105" s="5">
        <v>8</v>
      </c>
      <c r="L105" s="5" t="s">
        <v>327</v>
      </c>
      <c r="M105" s="17" t="s">
        <v>418</v>
      </c>
      <c r="N105" s="20" t="str">
        <f>VLOOKUP(B105,'Concise Lot Listing'!52:1054,5)</f>
        <v>https://www.sothebys.com/en/buy/auction/2021/vine-the-petrus-parcel-finest-wines/puligny-montrachet-clavoillon-2000-domaine</v>
      </c>
      <c r="O105" s="17" t="s">
        <v>156</v>
      </c>
      <c r="P105" s="17"/>
      <c r="Q105" s="17"/>
      <c r="R105" s="17"/>
      <c r="S105" s="17"/>
      <c r="T105" s="17"/>
      <c r="U105" s="17"/>
    </row>
    <row r="106" spans="1:21" ht="15">
      <c r="A106" s="15"/>
      <c r="B106" s="5">
        <v>85</v>
      </c>
      <c r="C106" s="16" t="str">
        <f t="shared" si="0"/>
        <v>Puligny Montrachet, Clavoillon 1990 Domaine Leflaive (3 BT)</v>
      </c>
      <c r="D106" s="7">
        <v>300</v>
      </c>
      <c r="E106" s="7">
        <v>400</v>
      </c>
      <c r="F106" s="17" t="s">
        <v>503</v>
      </c>
      <c r="G106" s="17" t="s">
        <v>501</v>
      </c>
      <c r="H106" s="17" t="s">
        <v>492</v>
      </c>
      <c r="I106" s="5" t="s">
        <v>326</v>
      </c>
      <c r="J106" s="5">
        <v>1990</v>
      </c>
      <c r="K106" s="5">
        <v>3</v>
      </c>
      <c r="L106" s="5" t="s">
        <v>327</v>
      </c>
      <c r="M106" s="17" t="s">
        <v>418</v>
      </c>
      <c r="N106" s="20" t="str">
        <f>VLOOKUP(B106,'Concise Lot Listing'!53:1055,5)</f>
        <v>https://www.sothebys.com/en/buy/auction/2021/vine-the-petrus-parcel-finest-wines/puligny-montrachet-clavoillon-1990-domaine</v>
      </c>
      <c r="O106" s="17" t="s">
        <v>158</v>
      </c>
      <c r="P106" s="17"/>
      <c r="Q106" s="17"/>
      <c r="R106" s="17"/>
      <c r="S106" s="17"/>
      <c r="T106" s="17"/>
      <c r="U106" s="17"/>
    </row>
    <row r="107" spans="1:21" ht="15">
      <c r="A107" s="15"/>
      <c r="B107" s="5">
        <v>86</v>
      </c>
      <c r="C107" s="16" t="str">
        <f t="shared" si="0"/>
        <v>Meursault, Sous Le Dos d'Ane 2002 Domaine Leflaive (11 BT)</v>
      </c>
      <c r="D107" s="7">
        <v>1100</v>
      </c>
      <c r="E107" s="7">
        <v>1600</v>
      </c>
      <c r="F107" s="17" t="s">
        <v>504</v>
      </c>
      <c r="G107" s="17" t="s">
        <v>505</v>
      </c>
      <c r="H107" s="17" t="s">
        <v>492</v>
      </c>
      <c r="I107" s="5" t="s">
        <v>326</v>
      </c>
      <c r="J107" s="5">
        <v>2002</v>
      </c>
      <c r="K107" s="5">
        <v>11</v>
      </c>
      <c r="L107" s="5" t="s">
        <v>327</v>
      </c>
      <c r="M107" s="17" t="s">
        <v>418</v>
      </c>
      <c r="N107" s="20" t="str">
        <f>VLOOKUP(B107,'Concise Lot Listing'!54:1056,5)</f>
        <v>https://www.sothebys.com/en/buy/auction/2021/vine-the-petrus-parcel-finest-wines/meursault-sous-le-dos-dane-2002-domaine-leflaive</v>
      </c>
      <c r="O107" s="17" t="s">
        <v>160</v>
      </c>
      <c r="P107" s="17"/>
      <c r="Q107" s="17"/>
      <c r="R107" s="17"/>
      <c r="S107" s="17"/>
      <c r="T107" s="17"/>
      <c r="U107" s="17"/>
    </row>
    <row r="108" spans="1:21" ht="15">
      <c r="A108" s="15"/>
      <c r="B108" s="5">
        <v>87</v>
      </c>
      <c r="C108" s="16" t="str">
        <f t="shared" si="0"/>
        <v>Meursault, Charmes 1990 Domaine des Comtes Lafon (2 BT)</v>
      </c>
      <c r="D108" s="7">
        <v>400</v>
      </c>
      <c r="E108" s="7">
        <v>600</v>
      </c>
      <c r="F108" s="17" t="s">
        <v>506</v>
      </c>
      <c r="G108" s="17" t="s">
        <v>507</v>
      </c>
      <c r="H108" s="17" t="s">
        <v>508</v>
      </c>
      <c r="I108" s="5" t="s">
        <v>326</v>
      </c>
      <c r="J108" s="5">
        <v>1990</v>
      </c>
      <c r="K108" s="5">
        <v>2</v>
      </c>
      <c r="L108" s="5" t="s">
        <v>327</v>
      </c>
      <c r="M108" s="17" t="s">
        <v>418</v>
      </c>
      <c r="N108" s="20" t="str">
        <f>VLOOKUP(B108,'Concise Lot Listing'!55:1057,5)</f>
        <v>https://www.sothebys.com/en/buy/auction/2021/vine-the-petrus-parcel-finest-wines/meursault-charmes-1990-domaine-des-comtes-lafon-2</v>
      </c>
      <c r="O108" s="17" t="s">
        <v>162</v>
      </c>
      <c r="P108" s="17"/>
      <c r="Q108" s="17"/>
      <c r="R108" s="17"/>
      <c r="S108" s="17"/>
      <c r="T108" s="17"/>
      <c r="U108" s="17"/>
    </row>
    <row r="109" spans="1:21" ht="15">
      <c r="A109" s="15"/>
      <c r="B109" s="5">
        <v>88</v>
      </c>
      <c r="C109" s="16" t="str">
        <f t="shared" si="0"/>
        <v>Montrachet, Marquis de Laguiche 1999 Joseph Drouhin (2 BT)</v>
      </c>
      <c r="D109" s="7">
        <v>700</v>
      </c>
      <c r="E109" s="7">
        <v>900</v>
      </c>
      <c r="F109" s="17" t="s">
        <v>509</v>
      </c>
      <c r="G109" s="17" t="s">
        <v>510</v>
      </c>
      <c r="H109" s="17" t="s">
        <v>485</v>
      </c>
      <c r="I109" s="5" t="s">
        <v>326</v>
      </c>
      <c r="J109" s="5">
        <v>1999</v>
      </c>
      <c r="K109" s="5">
        <v>2</v>
      </c>
      <c r="L109" s="5" t="s">
        <v>327</v>
      </c>
      <c r="M109" s="17" t="s">
        <v>418</v>
      </c>
      <c r="N109" s="20" t="str">
        <f>VLOOKUP(B109,'Concise Lot Listing'!56:1058,5)</f>
        <v>https://www.sothebys.com/en/buy/auction/2021/vine-the-petrus-parcel-finest-wines/montrachet-marquis-de-laguiche-1999-joseph-drouhin</v>
      </c>
      <c r="O109" s="17" t="s">
        <v>164</v>
      </c>
      <c r="P109" s="17"/>
      <c r="Q109" s="17"/>
      <c r="R109" s="17"/>
      <c r="S109" s="17"/>
      <c r="T109" s="17"/>
      <c r="U109" s="17"/>
    </row>
    <row r="110" spans="1:21" ht="15">
      <c r="A110" s="15"/>
      <c r="B110" s="5">
        <v>89</v>
      </c>
      <c r="C110" s="16" t="str">
        <f t="shared" si="0"/>
        <v>Montrachet, Marquis de Laguiche 1997 Joseph Drouhin (10 BT)</v>
      </c>
      <c r="D110" s="7">
        <v>2600</v>
      </c>
      <c r="E110" s="7">
        <v>3500</v>
      </c>
      <c r="F110" s="17" t="s">
        <v>511</v>
      </c>
      <c r="G110" s="17" t="s">
        <v>510</v>
      </c>
      <c r="H110" s="17" t="s">
        <v>485</v>
      </c>
      <c r="I110" s="5" t="s">
        <v>326</v>
      </c>
      <c r="J110" s="5">
        <v>1997</v>
      </c>
      <c r="K110" s="5">
        <v>10</v>
      </c>
      <c r="L110" s="5" t="s">
        <v>327</v>
      </c>
      <c r="M110" s="17" t="s">
        <v>418</v>
      </c>
      <c r="N110" s="20" t="str">
        <f>VLOOKUP(B110,'Concise Lot Listing'!57:1059,5)</f>
        <v>https://www.sothebys.com/en/buy/auction/2021/vine-the-petrus-parcel-finest-wines/montrachet-marquis-de-laguiche-1997-joseph-drouhin</v>
      </c>
      <c r="O110" s="17" t="s">
        <v>166</v>
      </c>
      <c r="P110" s="17"/>
      <c r="Q110" s="17"/>
      <c r="R110" s="17"/>
      <c r="S110" s="17"/>
      <c r="T110" s="17"/>
      <c r="U110" s="17"/>
    </row>
    <row r="111" spans="1:21" ht="15">
      <c r="A111" s="15"/>
      <c r="B111" s="5">
        <v>90</v>
      </c>
      <c r="C111" s="16" t="str">
        <f t="shared" si="0"/>
        <v>Montrachet, Marquis de Laguiche 1996 Joseph Drouhin (5 BT)</v>
      </c>
      <c r="D111" s="7">
        <v>2000</v>
      </c>
      <c r="E111" s="7">
        <v>3000</v>
      </c>
      <c r="F111" s="17" t="s">
        <v>326</v>
      </c>
      <c r="G111" s="17" t="s">
        <v>510</v>
      </c>
      <c r="H111" s="17" t="s">
        <v>485</v>
      </c>
      <c r="I111" s="5" t="s">
        <v>326</v>
      </c>
      <c r="J111" s="5">
        <v>1996</v>
      </c>
      <c r="K111" s="5">
        <v>5</v>
      </c>
      <c r="L111" s="5" t="s">
        <v>327</v>
      </c>
      <c r="M111" s="17" t="s">
        <v>418</v>
      </c>
      <c r="N111" s="20" t="str">
        <f>VLOOKUP(B111,'Concise Lot Listing'!58:1060,5)</f>
        <v>https://www.sothebys.com/en/buy/auction/2021/vine-the-petrus-parcel-finest-wines/montrachet-marquis-de-laguiche-1996-joseph-drouhin</v>
      </c>
      <c r="O111" s="17" t="s">
        <v>168</v>
      </c>
      <c r="P111" s="17"/>
      <c r="Q111" s="17"/>
      <c r="R111" s="17"/>
      <c r="S111" s="17"/>
      <c r="T111" s="17"/>
      <c r="U111" s="17"/>
    </row>
    <row r="112" spans="1:21" ht="15">
      <c r="A112" s="15"/>
      <c r="B112" s="5">
        <v>91</v>
      </c>
      <c r="C112" s="16" t="str">
        <f t="shared" si="0"/>
        <v>Chevalier Montrachet, Les Demoiselles 2000 Louis Jadot (7 BT)</v>
      </c>
      <c r="D112" s="7">
        <v>1200</v>
      </c>
      <c r="E112" s="7">
        <v>1600</v>
      </c>
      <c r="F112" s="17" t="s">
        <v>512</v>
      </c>
      <c r="G112" s="17" t="s">
        <v>513</v>
      </c>
      <c r="H112" s="17" t="s">
        <v>514</v>
      </c>
      <c r="I112" s="5" t="s">
        <v>326</v>
      </c>
      <c r="J112" s="5">
        <v>2000</v>
      </c>
      <c r="K112" s="5">
        <v>7</v>
      </c>
      <c r="L112" s="5" t="s">
        <v>327</v>
      </c>
      <c r="M112" s="17" t="s">
        <v>418</v>
      </c>
      <c r="N112" s="20" t="str">
        <f>VLOOKUP(B112,'Concise Lot Listing'!59:1061,5)</f>
        <v>https://www.sothebys.com/en/buy/auction/2021/vine-the-petrus-parcel-finest-wines/chevalier-montrachet-les-demoiselles-2000-louis</v>
      </c>
      <c r="O112" s="17" t="s">
        <v>170</v>
      </c>
      <c r="P112" s="17"/>
      <c r="Q112" s="17"/>
      <c r="R112" s="17"/>
      <c r="S112" s="17"/>
      <c r="T112" s="17"/>
      <c r="U112" s="17"/>
    </row>
    <row r="113" spans="1:21" ht="15">
      <c r="A113" s="15"/>
      <c r="B113" s="5">
        <v>92</v>
      </c>
      <c r="C113" s="16" t="str">
        <f t="shared" si="0"/>
        <v>Chevalier Montrachet 1995 Maison Henri Boillot (6 BT)</v>
      </c>
      <c r="D113" s="7">
        <v>600</v>
      </c>
      <c r="E113" s="7">
        <v>750</v>
      </c>
      <c r="F113" s="17" t="s">
        <v>515</v>
      </c>
      <c r="G113" s="17" t="s">
        <v>491</v>
      </c>
      <c r="H113" s="17" t="s">
        <v>516</v>
      </c>
      <c r="I113" s="5" t="s">
        <v>326</v>
      </c>
      <c r="J113" s="5">
        <v>1995</v>
      </c>
      <c r="K113" s="5">
        <v>6</v>
      </c>
      <c r="L113" s="5" t="s">
        <v>327</v>
      </c>
      <c r="M113" s="17" t="s">
        <v>418</v>
      </c>
      <c r="N113" s="20" t="str">
        <f>VLOOKUP(B113,'Concise Lot Listing'!60:1062,5)</f>
        <v>https://www.sothebys.com/en/buy/auction/2021/vine-the-petrus-parcel-finest-wines/chevalier-montrachet-1995-maison-henri-boillot-6</v>
      </c>
      <c r="O113" s="17" t="s">
        <v>172</v>
      </c>
      <c r="P113" s="17"/>
      <c r="Q113" s="17"/>
      <c r="R113" s="17"/>
      <c r="S113" s="17"/>
      <c r="T113" s="17"/>
      <c r="U113" s="17"/>
    </row>
    <row r="114" spans="1:21" ht="15">
      <c r="A114" s="15"/>
      <c r="B114" s="5">
        <v>93</v>
      </c>
      <c r="C114" s="16" t="str">
        <f t="shared" si="0"/>
        <v>Chevalier Montrachet 1991 Bouchard Père et Fils (7 BT)</v>
      </c>
      <c r="D114" s="7">
        <v>700</v>
      </c>
      <c r="E114" s="7">
        <v>900</v>
      </c>
      <c r="F114" s="17" t="s">
        <v>517</v>
      </c>
      <c r="G114" s="17" t="s">
        <v>491</v>
      </c>
      <c r="H114" s="17" t="s">
        <v>518</v>
      </c>
      <c r="I114" s="5" t="s">
        <v>326</v>
      </c>
      <c r="J114" s="5">
        <v>1991</v>
      </c>
      <c r="K114" s="5">
        <v>7</v>
      </c>
      <c r="L114" s="5" t="s">
        <v>327</v>
      </c>
      <c r="M114" s="17" t="s">
        <v>418</v>
      </c>
      <c r="N114" s="20" t="str">
        <f>VLOOKUP(B114,'Concise Lot Listing'!61:1063,5)</f>
        <v>https://www.sothebys.com/en/buy/auction/2021/vine-the-petrus-parcel-finest-wines/chevalier-montrachet-1991-bouchard-pere-et-fils-7</v>
      </c>
      <c r="O114" s="17" t="s">
        <v>174</v>
      </c>
      <c r="P114" s="17"/>
      <c r="Q114" s="17"/>
      <c r="R114" s="17"/>
      <c r="S114" s="17"/>
      <c r="T114" s="17"/>
      <c r="U114" s="17"/>
    </row>
    <row r="115" spans="1:21" ht="15">
      <c r="A115" s="15"/>
      <c r="B115" s="5">
        <v>94</v>
      </c>
      <c r="C115" s="16" t="str">
        <f t="shared" si="0"/>
        <v>Chevalier Montrachet 2008 Michel Niellon (4 BT)</v>
      </c>
      <c r="D115" s="7">
        <v>1000</v>
      </c>
      <c r="E115" s="7">
        <v>1500</v>
      </c>
      <c r="F115" s="17" t="s">
        <v>326</v>
      </c>
      <c r="G115" s="17" t="s">
        <v>491</v>
      </c>
      <c r="H115" s="17" t="s">
        <v>519</v>
      </c>
      <c r="I115" s="5" t="s">
        <v>326</v>
      </c>
      <c r="J115" s="5">
        <v>2008</v>
      </c>
      <c r="K115" s="5">
        <v>4</v>
      </c>
      <c r="L115" s="5" t="s">
        <v>327</v>
      </c>
      <c r="M115" s="17" t="s">
        <v>418</v>
      </c>
      <c r="N115" s="20" t="str">
        <f>VLOOKUP(B115,'Concise Lot Listing'!62:1064,5)</f>
        <v>https://www.sothebys.com/en/buy/auction/2021/vine-the-petrus-parcel-finest-wines/chevalier-montrachet-2008-michel-niellon-4-bt</v>
      </c>
      <c r="O115" s="17" t="s">
        <v>176</v>
      </c>
      <c r="P115" s="17"/>
      <c r="Q115" s="17"/>
      <c r="R115" s="17"/>
      <c r="S115" s="17"/>
      <c r="T115" s="17"/>
      <c r="U115" s="17"/>
    </row>
    <row r="116" spans="1:21" ht="15">
      <c r="A116" s="15"/>
      <c r="B116" s="5">
        <v>95</v>
      </c>
      <c r="C116" s="16" t="str">
        <f t="shared" si="0"/>
        <v>Chevalier Montrachet 2004 Michel Niellon (8 BT)</v>
      </c>
      <c r="D116" s="7">
        <v>2000</v>
      </c>
      <c r="E116" s="7">
        <v>2600</v>
      </c>
      <c r="F116" s="17" t="s">
        <v>520</v>
      </c>
      <c r="G116" s="17" t="s">
        <v>491</v>
      </c>
      <c r="H116" s="17" t="s">
        <v>519</v>
      </c>
      <c r="I116" s="5" t="s">
        <v>326</v>
      </c>
      <c r="J116" s="5">
        <v>2004</v>
      </c>
      <c r="K116" s="5">
        <v>8</v>
      </c>
      <c r="L116" s="5" t="s">
        <v>327</v>
      </c>
      <c r="M116" s="17" t="s">
        <v>418</v>
      </c>
      <c r="N116" s="20" t="str">
        <f>VLOOKUP(B116,'Concise Lot Listing'!63:1065,5)</f>
        <v>https://www.sothebys.com/en/buy/auction/2021/vine-the-petrus-parcel-finest-wines/chevalier-montrachet-2004-michel-niellon-8-bt</v>
      </c>
      <c r="O116" s="17" t="s">
        <v>178</v>
      </c>
      <c r="P116" s="17"/>
      <c r="Q116" s="17"/>
      <c r="R116" s="17"/>
      <c r="S116" s="17"/>
      <c r="T116" s="17"/>
      <c r="U116" s="17"/>
    </row>
    <row r="117" spans="1:21" ht="15">
      <c r="A117" s="15"/>
      <c r="B117" s="5">
        <v>96</v>
      </c>
      <c r="C117" s="16" t="str">
        <f t="shared" si="0"/>
        <v>Bâtard Montrachet 1999 Michel Niellon (6 BT)</v>
      </c>
      <c r="D117" s="7">
        <v>750</v>
      </c>
      <c r="E117" s="7">
        <v>1000</v>
      </c>
      <c r="F117" s="17" t="s">
        <v>521</v>
      </c>
      <c r="G117" s="17" t="s">
        <v>495</v>
      </c>
      <c r="H117" s="17" t="s">
        <v>519</v>
      </c>
      <c r="I117" s="5" t="s">
        <v>326</v>
      </c>
      <c r="J117" s="5">
        <v>1999</v>
      </c>
      <c r="K117" s="5">
        <v>6</v>
      </c>
      <c r="L117" s="5" t="s">
        <v>327</v>
      </c>
      <c r="M117" s="17" t="s">
        <v>418</v>
      </c>
      <c r="N117" s="20" t="str">
        <f>VLOOKUP(B117,'Concise Lot Listing'!64:1066,5)</f>
        <v>https://www.sothebys.com/en/buy/auction/2021/vine-the-petrus-parcel-finest-wines/batard-montrachet-1999-michel-niellon-6-bt</v>
      </c>
      <c r="O117" s="17" t="s">
        <v>180</v>
      </c>
      <c r="P117" s="17"/>
      <c r="Q117" s="17"/>
      <c r="R117" s="17"/>
      <c r="S117" s="17"/>
      <c r="T117" s="17"/>
      <c r="U117" s="17"/>
    </row>
    <row r="118" spans="1:21" ht="15">
      <c r="A118" s="15"/>
      <c r="B118" s="5">
        <v>97</v>
      </c>
      <c r="C118" s="16" t="str">
        <f t="shared" si="0"/>
        <v>Hermitage Blanc 1995 Jean-Louis Chave (7 BT)</v>
      </c>
      <c r="D118" s="7">
        <v>1000</v>
      </c>
      <c r="E118" s="7">
        <v>1400</v>
      </c>
      <c r="F118" s="17" t="s">
        <v>522</v>
      </c>
      <c r="G118" s="17" t="s">
        <v>523</v>
      </c>
      <c r="H118" s="17" t="s">
        <v>524</v>
      </c>
      <c r="I118" s="5" t="s">
        <v>326</v>
      </c>
      <c r="J118" s="5">
        <v>1995</v>
      </c>
      <c r="K118" s="5">
        <v>7</v>
      </c>
      <c r="L118" s="5" t="s">
        <v>327</v>
      </c>
      <c r="M118" s="17" t="s">
        <v>525</v>
      </c>
      <c r="N118" s="20" t="str">
        <f>VLOOKUP(B118,'Concise Lot Listing'!65:1067,5)</f>
        <v>https://www.sothebys.com/en/buy/auction/2021/vine-the-petrus-parcel-finest-wines/hermitage-blanc-1995-jean-louis-chave-7-bt</v>
      </c>
      <c r="O118" s="17" t="s">
        <v>182</v>
      </c>
      <c r="P118" s="17"/>
      <c r="Q118" s="17"/>
      <c r="R118" s="17"/>
      <c r="S118" s="17"/>
      <c r="T118" s="17"/>
      <c r="U118" s="17"/>
    </row>
    <row r="119" spans="1:21" ht="15">
      <c r="A119" s="17" t="s">
        <v>373</v>
      </c>
      <c r="B119" s="5">
        <v>98</v>
      </c>
      <c r="C119" s="16" t="str">
        <f t="shared" si="0"/>
        <v>Château Mouton Rothschild 2003 (6 BT)</v>
      </c>
      <c r="D119" s="7">
        <v>4500</v>
      </c>
      <c r="E119" s="7">
        <v>6000</v>
      </c>
      <c r="F119" s="17" t="s">
        <v>526</v>
      </c>
      <c r="G119" s="17" t="s">
        <v>358</v>
      </c>
      <c r="H119" s="17"/>
      <c r="I119" s="5" t="s">
        <v>355</v>
      </c>
      <c r="J119" s="5">
        <v>2003</v>
      </c>
      <c r="K119" s="5">
        <v>6</v>
      </c>
      <c r="L119" s="5" t="s">
        <v>327</v>
      </c>
      <c r="M119" s="17" t="s">
        <v>328</v>
      </c>
      <c r="N119" s="20" t="str">
        <f>VLOOKUP(B119,'Concise Lot Listing'!66:1068,5)</f>
        <v>https://www.sothebys.com/en/buy/auction/2021/vine-the-petrus-parcel-finest-wines/chateau-mouton-rothschild-2003-12-bt</v>
      </c>
      <c r="O119" s="17" t="s">
        <v>527</v>
      </c>
      <c r="P119" s="17"/>
      <c r="Q119" s="17"/>
      <c r="R119" s="17"/>
      <c r="S119" s="17"/>
      <c r="T119" s="17"/>
      <c r="U119" s="17"/>
    </row>
    <row r="120" spans="1:21" ht="15">
      <c r="A120" s="17" t="s">
        <v>373</v>
      </c>
      <c r="B120" s="5">
        <v>98</v>
      </c>
      <c r="C120" s="16" t="str">
        <f t="shared" si="0"/>
        <v>Château Mouton Rothschild 2003 (6 BT)</v>
      </c>
      <c r="D120" s="7">
        <v>4500</v>
      </c>
      <c r="E120" s="7">
        <v>6000</v>
      </c>
      <c r="F120" s="17" t="s">
        <v>528</v>
      </c>
      <c r="G120" s="17" t="s">
        <v>358</v>
      </c>
      <c r="H120" s="17"/>
      <c r="I120" s="5" t="s">
        <v>355</v>
      </c>
      <c r="J120" s="5">
        <v>2003</v>
      </c>
      <c r="K120" s="5">
        <v>6</v>
      </c>
      <c r="L120" s="5" t="s">
        <v>327</v>
      </c>
      <c r="M120" s="17" t="s">
        <v>328</v>
      </c>
      <c r="N120" s="20" t="str">
        <f>VLOOKUP(B120,'Concise Lot Listing'!67:1069,5)</f>
        <v>https://www.sothebys.com/en/buy/auction/2021/vine-the-petrus-parcel-finest-wines/chateau-mouton-rothschild-2003-12-bt</v>
      </c>
      <c r="O120" s="17" t="s">
        <v>527</v>
      </c>
      <c r="P120" s="17"/>
      <c r="Q120" s="17"/>
      <c r="R120" s="17"/>
      <c r="S120" s="17"/>
      <c r="T120" s="17"/>
      <c r="U120" s="17"/>
    </row>
    <row r="121" spans="1:21" ht="15">
      <c r="A121" s="15"/>
      <c r="B121" s="5">
        <v>99</v>
      </c>
      <c r="C121" s="16" t="str">
        <f t="shared" si="0"/>
        <v>Château Mouton Rothschild 2003 (12 BT)</v>
      </c>
      <c r="D121" s="7">
        <v>4500</v>
      </c>
      <c r="E121" s="7">
        <v>6000</v>
      </c>
      <c r="F121" s="17" t="s">
        <v>529</v>
      </c>
      <c r="G121" s="17" t="s">
        <v>358</v>
      </c>
      <c r="H121" s="17"/>
      <c r="I121" s="5" t="s">
        <v>355</v>
      </c>
      <c r="J121" s="5">
        <v>2003</v>
      </c>
      <c r="K121" s="5">
        <v>12</v>
      </c>
      <c r="L121" s="5" t="s">
        <v>327</v>
      </c>
      <c r="M121" s="17" t="s">
        <v>328</v>
      </c>
      <c r="N121" s="20" t="str">
        <f>VLOOKUP(B121,'Concise Lot Listing'!68:1070,5)</f>
        <v>https://www.sothebys.com/en/buy/auction/2021/vine-the-petrus-parcel-finest-wines/chateau-mouton-rothschild-2003-12-bt-2</v>
      </c>
      <c r="O121" s="17" t="s">
        <v>184</v>
      </c>
      <c r="P121" s="17"/>
      <c r="Q121" s="17"/>
      <c r="R121" s="17"/>
      <c r="S121" s="17"/>
      <c r="T121" s="17"/>
      <c r="U121" s="17"/>
    </row>
    <row r="122" spans="1:21" ht="15">
      <c r="A122" s="15"/>
      <c r="B122" s="5">
        <v>100</v>
      </c>
      <c r="C122" s="16" t="str">
        <f t="shared" si="0"/>
        <v>Château Mouton Rothschild 2003 (12 BT)</v>
      </c>
      <c r="D122" s="7">
        <v>4500</v>
      </c>
      <c r="E122" s="7">
        <v>6000</v>
      </c>
      <c r="F122" s="17" t="s">
        <v>530</v>
      </c>
      <c r="G122" s="17" t="s">
        <v>358</v>
      </c>
      <c r="H122" s="17"/>
      <c r="I122" s="5" t="s">
        <v>355</v>
      </c>
      <c r="J122" s="5">
        <v>2003</v>
      </c>
      <c r="K122" s="5">
        <v>12</v>
      </c>
      <c r="L122" s="5" t="s">
        <v>327</v>
      </c>
      <c r="M122" s="17" t="s">
        <v>328</v>
      </c>
      <c r="N122" s="20" t="str">
        <f>VLOOKUP(B122,'Concise Lot Listing'!69:1071,5)</f>
        <v>https://www.sothebys.com/en/buy/auction/2021/vine-the-petrus-parcel-finest-wines/chateau-mouton-rothschild-2003-12-bt-3</v>
      </c>
      <c r="O122" s="17" t="s">
        <v>184</v>
      </c>
      <c r="P122" s="17"/>
      <c r="Q122" s="17"/>
      <c r="R122" s="17"/>
      <c r="S122" s="17"/>
      <c r="T122" s="17"/>
      <c r="U122" s="17"/>
    </row>
    <row r="123" spans="1:21" ht="15">
      <c r="A123" s="15"/>
      <c r="B123" s="5">
        <v>101</v>
      </c>
      <c r="C123" s="16" t="str">
        <f t="shared" si="0"/>
        <v>Château Mouton Rothschild 2003 (12 BT)</v>
      </c>
      <c r="D123" s="7">
        <v>4500</v>
      </c>
      <c r="E123" s="7">
        <v>6000</v>
      </c>
      <c r="F123" s="17" t="s">
        <v>531</v>
      </c>
      <c r="G123" s="17" t="s">
        <v>358</v>
      </c>
      <c r="H123" s="17"/>
      <c r="I123" s="5" t="s">
        <v>355</v>
      </c>
      <c r="J123" s="5">
        <v>2003</v>
      </c>
      <c r="K123" s="5">
        <v>12</v>
      </c>
      <c r="L123" s="5" t="s">
        <v>327</v>
      </c>
      <c r="M123" s="17" t="s">
        <v>328</v>
      </c>
      <c r="N123" s="20" t="str">
        <f>VLOOKUP(B123,'Concise Lot Listing'!70:1072,5)</f>
        <v>https://www.sothebys.com/en/buy/auction/2021/vine-the-petrus-parcel-finest-wines/chateau-mouton-rothschild-2003-12-bt-4</v>
      </c>
      <c r="O123" s="17" t="s">
        <v>184</v>
      </c>
      <c r="P123" s="17"/>
      <c r="Q123" s="17"/>
      <c r="R123" s="17"/>
      <c r="S123" s="17"/>
      <c r="T123" s="17"/>
      <c r="U123" s="17"/>
    </row>
    <row r="124" spans="1:21" ht="15">
      <c r="A124" s="17" t="s">
        <v>373</v>
      </c>
      <c r="B124" s="5">
        <v>102</v>
      </c>
      <c r="C124" s="16" t="str">
        <f t="shared" si="0"/>
        <v>Château Mouton Rothschild 2000 (6 BT)</v>
      </c>
      <c r="D124" s="7">
        <v>15000</v>
      </c>
      <c r="E124" s="7">
        <v>22000</v>
      </c>
      <c r="F124" s="17" t="s">
        <v>532</v>
      </c>
      <c r="G124" s="17" t="s">
        <v>358</v>
      </c>
      <c r="H124" s="17"/>
      <c r="I124" s="5" t="s">
        <v>355</v>
      </c>
      <c r="J124" s="5">
        <v>2000</v>
      </c>
      <c r="K124" s="5">
        <v>6</v>
      </c>
      <c r="L124" s="5" t="s">
        <v>327</v>
      </c>
      <c r="M124" s="17" t="s">
        <v>328</v>
      </c>
      <c r="N124" s="20" t="str">
        <f>VLOOKUP(B124,'Concise Lot Listing'!71:1073,5)</f>
        <v>https://www.sothebys.com/en/buy/auction/2021/vine-the-petrus-parcel-finest-wines/chateau-mouton-rothschild-2000-12-bt</v>
      </c>
      <c r="O124" s="17" t="s">
        <v>533</v>
      </c>
      <c r="P124" s="17"/>
      <c r="Q124" s="17"/>
      <c r="R124" s="17"/>
      <c r="S124" s="17"/>
      <c r="T124" s="17"/>
      <c r="U124" s="17"/>
    </row>
    <row r="125" spans="1:21" ht="15">
      <c r="A125" s="17" t="s">
        <v>373</v>
      </c>
      <c r="B125" s="5">
        <v>102</v>
      </c>
      <c r="C125" s="16" t="str">
        <f t="shared" si="0"/>
        <v>Château Mouton Rothschild 2000 (6 BT)</v>
      </c>
      <c r="D125" s="7">
        <v>15000</v>
      </c>
      <c r="E125" s="7">
        <v>22000</v>
      </c>
      <c r="F125" s="17" t="s">
        <v>534</v>
      </c>
      <c r="G125" s="17" t="s">
        <v>358</v>
      </c>
      <c r="H125" s="17"/>
      <c r="I125" s="5" t="s">
        <v>355</v>
      </c>
      <c r="J125" s="5">
        <v>2000</v>
      </c>
      <c r="K125" s="5">
        <v>6</v>
      </c>
      <c r="L125" s="5" t="s">
        <v>327</v>
      </c>
      <c r="M125" s="17" t="s">
        <v>328</v>
      </c>
      <c r="N125" s="20" t="str">
        <f>VLOOKUP(B125,'Concise Lot Listing'!72:1074,5)</f>
        <v>https://www.sothebys.com/en/buy/auction/2021/vine-the-petrus-parcel-finest-wines/chateau-mouton-rothschild-2000-12-bt</v>
      </c>
      <c r="O125" s="17" t="s">
        <v>533</v>
      </c>
      <c r="P125" s="17"/>
      <c r="Q125" s="17"/>
      <c r="R125" s="17"/>
      <c r="S125" s="17"/>
      <c r="T125" s="17"/>
      <c r="U125" s="17"/>
    </row>
    <row r="126" spans="1:21" ht="15">
      <c r="A126" s="15"/>
      <c r="B126" s="5">
        <v>103</v>
      </c>
      <c r="C126" s="16" t="str">
        <f t="shared" si="0"/>
        <v>Château Mouton Rothschild 2000 (12 BT)</v>
      </c>
      <c r="D126" s="7">
        <v>15000</v>
      </c>
      <c r="E126" s="7">
        <v>22000</v>
      </c>
      <c r="F126" s="17" t="s">
        <v>535</v>
      </c>
      <c r="G126" s="17" t="s">
        <v>358</v>
      </c>
      <c r="H126" s="17"/>
      <c r="I126" s="5" t="s">
        <v>355</v>
      </c>
      <c r="J126" s="5">
        <v>2000</v>
      </c>
      <c r="K126" s="5">
        <v>12</v>
      </c>
      <c r="L126" s="5" t="s">
        <v>327</v>
      </c>
      <c r="M126" s="17" t="s">
        <v>328</v>
      </c>
      <c r="N126" s="20" t="str">
        <f>VLOOKUP(B126,'Concise Lot Listing'!73:1075,5)</f>
        <v>https://www.sothebys.com/en/buy/auction/2021/vine-the-petrus-parcel-finest-wines/chateau-mouton-rothschild-2000-12-bt-2</v>
      </c>
      <c r="O126" s="17" t="s">
        <v>189</v>
      </c>
      <c r="P126" s="17"/>
      <c r="Q126" s="17"/>
      <c r="R126" s="17"/>
      <c r="S126" s="17"/>
      <c r="T126" s="17"/>
      <c r="U126" s="17"/>
    </row>
    <row r="127" spans="1:21" ht="15">
      <c r="A127" s="15"/>
      <c r="B127" s="5">
        <v>104</v>
      </c>
      <c r="C127" s="16" t="str">
        <f t="shared" si="0"/>
        <v>Château Mouton Rothschild 1999 (12 BT)</v>
      </c>
      <c r="D127" s="7">
        <v>4200</v>
      </c>
      <c r="E127" s="7">
        <v>5000</v>
      </c>
      <c r="F127" s="17" t="s">
        <v>536</v>
      </c>
      <c r="G127" s="17" t="s">
        <v>358</v>
      </c>
      <c r="H127" s="17"/>
      <c r="I127" s="5" t="s">
        <v>355</v>
      </c>
      <c r="J127" s="5">
        <v>1999</v>
      </c>
      <c r="K127" s="5">
        <v>12</v>
      </c>
      <c r="L127" s="5" t="s">
        <v>327</v>
      </c>
      <c r="M127" s="17" t="s">
        <v>328</v>
      </c>
      <c r="N127" s="20" t="str">
        <f>VLOOKUP(B127,'Concise Lot Listing'!74:1076,5)</f>
        <v>https://www.sothebys.com/en/buy/auction/2021/vine-the-petrus-parcel-finest-wines/chateau-mouton-rothschild-1999-12-bt</v>
      </c>
      <c r="O127" s="17" t="s">
        <v>192</v>
      </c>
      <c r="P127" s="17"/>
      <c r="Q127" s="17"/>
      <c r="R127" s="17"/>
      <c r="S127" s="17"/>
      <c r="T127" s="17"/>
      <c r="U127" s="17"/>
    </row>
    <row r="128" spans="1:21" ht="15">
      <c r="A128" s="15"/>
      <c r="B128" s="5">
        <v>105</v>
      </c>
      <c r="C128" s="16" t="str">
        <f t="shared" si="0"/>
        <v>Château Mouton Rothschild 1997 (12 BT)</v>
      </c>
      <c r="D128" s="7">
        <v>3500</v>
      </c>
      <c r="E128" s="7">
        <v>5000</v>
      </c>
      <c r="F128" s="17" t="s">
        <v>537</v>
      </c>
      <c r="G128" s="17" t="s">
        <v>358</v>
      </c>
      <c r="H128" s="17"/>
      <c r="I128" s="5" t="s">
        <v>326</v>
      </c>
      <c r="J128" s="5">
        <v>1997</v>
      </c>
      <c r="K128" s="5">
        <v>12</v>
      </c>
      <c r="L128" s="5" t="s">
        <v>327</v>
      </c>
      <c r="M128" s="17" t="s">
        <v>328</v>
      </c>
      <c r="N128" s="20" t="str">
        <f>VLOOKUP(B128,'Concise Lot Listing'!75:1077,5)</f>
        <v>https://www.sothebys.com/en/buy/auction/2021/vine-the-petrus-parcel-finest-wines/chateau-mouton-rothschild-1997-12-bt</v>
      </c>
      <c r="O128" s="17" t="s">
        <v>194</v>
      </c>
      <c r="P128" s="17"/>
      <c r="Q128" s="17"/>
      <c r="R128" s="17"/>
      <c r="S128" s="17"/>
      <c r="T128" s="17"/>
      <c r="U128" s="17"/>
    </row>
    <row r="129" spans="1:21" ht="15">
      <c r="A129" s="15"/>
      <c r="B129" s="5">
        <v>106</v>
      </c>
      <c r="C129" s="16" t="str">
        <f t="shared" si="0"/>
        <v>Château Mouton Rothschild 1997 (12 BT)</v>
      </c>
      <c r="D129" s="7">
        <v>3500</v>
      </c>
      <c r="E129" s="7">
        <v>5000</v>
      </c>
      <c r="F129" s="17" t="s">
        <v>538</v>
      </c>
      <c r="G129" s="17" t="s">
        <v>358</v>
      </c>
      <c r="H129" s="17"/>
      <c r="I129" s="5" t="s">
        <v>326</v>
      </c>
      <c r="J129" s="5">
        <v>1997</v>
      </c>
      <c r="K129" s="5">
        <v>12</v>
      </c>
      <c r="L129" s="5" t="s">
        <v>327</v>
      </c>
      <c r="M129" s="17" t="s">
        <v>328</v>
      </c>
      <c r="N129" s="20" t="str">
        <f>VLOOKUP(B129,'Concise Lot Listing'!76:1078,5)</f>
        <v>https://www.sothebys.com/en/buy/auction/2021/vine-the-petrus-parcel-finest-wines/chateau-mouton-rothschild-1997-12-bt-2</v>
      </c>
      <c r="O129" s="17" t="s">
        <v>194</v>
      </c>
      <c r="P129" s="17"/>
      <c r="Q129" s="17"/>
      <c r="R129" s="17"/>
      <c r="S129" s="17"/>
      <c r="T129" s="17"/>
      <c r="U129" s="17"/>
    </row>
    <row r="130" spans="1:21" ht="15">
      <c r="A130" s="15"/>
      <c r="B130" s="5">
        <v>107</v>
      </c>
      <c r="C130" s="16" t="str">
        <f t="shared" si="0"/>
        <v>Château Mouton Rothschild 1995 (4 BT)</v>
      </c>
      <c r="D130" s="7">
        <v>1500</v>
      </c>
      <c r="E130" s="7">
        <v>2000</v>
      </c>
      <c r="F130" s="17" t="s">
        <v>539</v>
      </c>
      <c r="G130" s="17" t="s">
        <v>358</v>
      </c>
      <c r="H130" s="17"/>
      <c r="I130" s="5" t="s">
        <v>326</v>
      </c>
      <c r="J130" s="5">
        <v>1995</v>
      </c>
      <c r="K130" s="5">
        <v>4</v>
      </c>
      <c r="L130" s="5" t="s">
        <v>327</v>
      </c>
      <c r="M130" s="17" t="s">
        <v>328</v>
      </c>
      <c r="N130" s="20" t="str">
        <f>VLOOKUP(B130,'Concise Lot Listing'!77:1079,5)</f>
        <v>https://www.sothebys.com/en/buy/auction/2021/vine-the-petrus-parcel-finest-wines/chateau-mouton-rothschild-1995-4-bt</v>
      </c>
      <c r="O130" s="17" t="s">
        <v>197</v>
      </c>
      <c r="P130" s="17"/>
      <c r="Q130" s="17"/>
      <c r="R130" s="17"/>
      <c r="S130" s="17"/>
      <c r="T130" s="17"/>
      <c r="U130" s="17"/>
    </row>
    <row r="131" spans="1:21" ht="15">
      <c r="A131" s="15"/>
      <c r="B131" s="5">
        <v>108</v>
      </c>
      <c r="C131" s="16" t="str">
        <f t="shared" si="0"/>
        <v>Château Mouton Rothschild 1995 (12 BT)</v>
      </c>
      <c r="D131" s="7">
        <v>4500</v>
      </c>
      <c r="E131" s="7">
        <v>6000</v>
      </c>
      <c r="F131" s="17" t="s">
        <v>540</v>
      </c>
      <c r="G131" s="17" t="s">
        <v>358</v>
      </c>
      <c r="H131" s="17"/>
      <c r="I131" s="5" t="s">
        <v>355</v>
      </c>
      <c r="J131" s="5">
        <v>1995</v>
      </c>
      <c r="K131" s="5">
        <v>12</v>
      </c>
      <c r="L131" s="5" t="s">
        <v>327</v>
      </c>
      <c r="M131" s="17" t="s">
        <v>328</v>
      </c>
      <c r="N131" s="20" t="str">
        <f>VLOOKUP(B131,'Concise Lot Listing'!78:1080,5)</f>
        <v>https://www.sothebys.com/en/buy/auction/2021/vine-the-petrus-parcel-finest-wines/chateau-mouton-rothschild-1995-12-bt</v>
      </c>
      <c r="O131" s="17" t="s">
        <v>199</v>
      </c>
      <c r="P131" s="17"/>
      <c r="Q131" s="17"/>
      <c r="R131" s="17"/>
      <c r="S131" s="17"/>
      <c r="T131" s="17"/>
      <c r="U131" s="17"/>
    </row>
    <row r="132" spans="1:21" ht="15">
      <c r="A132" s="15"/>
      <c r="B132" s="5">
        <v>109</v>
      </c>
      <c r="C132" s="16" t="str">
        <f t="shared" si="0"/>
        <v>Château Mouton Rothschild 1995 (12 BT)</v>
      </c>
      <c r="D132" s="7">
        <v>4500</v>
      </c>
      <c r="E132" s="7">
        <v>6000</v>
      </c>
      <c r="F132" s="17" t="s">
        <v>541</v>
      </c>
      <c r="G132" s="17" t="s">
        <v>358</v>
      </c>
      <c r="H132" s="17"/>
      <c r="I132" s="5" t="s">
        <v>355</v>
      </c>
      <c r="J132" s="5">
        <v>1995</v>
      </c>
      <c r="K132" s="5">
        <v>12</v>
      </c>
      <c r="L132" s="5" t="s">
        <v>327</v>
      </c>
      <c r="M132" s="17" t="s">
        <v>328</v>
      </c>
      <c r="N132" s="20" t="str">
        <f>VLOOKUP(B132,'Concise Lot Listing'!79:1081,5)</f>
        <v>https://www.sothebys.com/en/buy/auction/2021/vine-the-petrus-parcel-finest-wines/chateau-mouton-rothschild-1995-12-bt-2</v>
      </c>
      <c r="O132" s="17" t="s">
        <v>199</v>
      </c>
      <c r="P132" s="17"/>
      <c r="Q132" s="17"/>
      <c r="R132" s="17"/>
      <c r="S132" s="17"/>
      <c r="T132" s="17"/>
      <c r="U132" s="17"/>
    </row>
    <row r="133" spans="1:21" ht="15">
      <c r="A133" s="15"/>
      <c r="B133" s="5">
        <v>110</v>
      </c>
      <c r="C133" s="16" t="str">
        <f t="shared" si="0"/>
        <v>Château Mouton Rothschild 1988 (8 BT)</v>
      </c>
      <c r="D133" s="7">
        <v>2400</v>
      </c>
      <c r="E133" s="7">
        <v>3000</v>
      </c>
      <c r="F133" s="17" t="s">
        <v>542</v>
      </c>
      <c r="G133" s="17" t="s">
        <v>358</v>
      </c>
      <c r="H133" s="17"/>
      <c r="I133" s="5" t="s">
        <v>326</v>
      </c>
      <c r="J133" s="5">
        <v>1988</v>
      </c>
      <c r="K133" s="5">
        <v>8</v>
      </c>
      <c r="L133" s="5" t="s">
        <v>327</v>
      </c>
      <c r="M133" s="17" t="s">
        <v>328</v>
      </c>
      <c r="N133" s="20" t="str">
        <f>VLOOKUP(B133,'Concise Lot Listing'!80:1082,5)</f>
        <v>https://www.sothebys.com/en/buy/auction/2021/vine-the-petrus-parcel-finest-wines/chateau-mouton-rothschild-1988-8-bt</v>
      </c>
      <c r="O133" s="17" t="s">
        <v>202</v>
      </c>
      <c r="P133" s="17"/>
      <c r="Q133" s="17"/>
      <c r="R133" s="17"/>
      <c r="S133" s="17"/>
      <c r="T133" s="17"/>
      <c r="U133" s="17"/>
    </row>
    <row r="134" spans="1:21" ht="15">
      <c r="A134" s="15"/>
      <c r="B134" s="5">
        <v>111</v>
      </c>
      <c r="C134" s="16" t="str">
        <f t="shared" si="0"/>
        <v>Château Mouton Rothschild 1988 (12 BT)</v>
      </c>
      <c r="D134" s="7">
        <v>3800</v>
      </c>
      <c r="E134" s="7">
        <v>4800</v>
      </c>
      <c r="F134" s="17" t="s">
        <v>543</v>
      </c>
      <c r="G134" s="17" t="s">
        <v>358</v>
      </c>
      <c r="H134" s="17"/>
      <c r="I134" s="5" t="s">
        <v>326</v>
      </c>
      <c r="J134" s="5">
        <v>1988</v>
      </c>
      <c r="K134" s="5">
        <v>12</v>
      </c>
      <c r="L134" s="5" t="s">
        <v>327</v>
      </c>
      <c r="M134" s="17" t="s">
        <v>328</v>
      </c>
      <c r="N134" s="20" t="str">
        <f>VLOOKUP(B134,'Concise Lot Listing'!81:1083,5)</f>
        <v>https://www.sothebys.com/en/buy/auction/2021/vine-the-petrus-parcel-finest-wines/chateau-mouton-rothschild-1988-12-bt</v>
      </c>
      <c r="O134" s="17" t="s">
        <v>204</v>
      </c>
      <c r="P134" s="17"/>
      <c r="Q134" s="17"/>
      <c r="R134" s="17"/>
      <c r="S134" s="17"/>
      <c r="T134" s="17"/>
      <c r="U134" s="17"/>
    </row>
    <row r="135" spans="1:21" ht="15">
      <c r="A135" s="17" t="s">
        <v>373</v>
      </c>
      <c r="B135" s="5">
        <v>112</v>
      </c>
      <c r="C135" s="16" t="str">
        <f t="shared" si="0"/>
        <v>Château Mouton Rothschild 1988 (6 BT)</v>
      </c>
      <c r="D135" s="7">
        <v>3800</v>
      </c>
      <c r="E135" s="7">
        <v>4800</v>
      </c>
      <c r="F135" s="17" t="s">
        <v>544</v>
      </c>
      <c r="G135" s="17" t="s">
        <v>358</v>
      </c>
      <c r="H135" s="17"/>
      <c r="I135" s="5" t="s">
        <v>355</v>
      </c>
      <c r="J135" s="5">
        <v>1988</v>
      </c>
      <c r="K135" s="5">
        <v>6</v>
      </c>
      <c r="L135" s="5" t="s">
        <v>327</v>
      </c>
      <c r="M135" s="17" t="s">
        <v>328</v>
      </c>
      <c r="N135" s="20" t="str">
        <f>VLOOKUP(B135,'Concise Lot Listing'!82:1084,5)</f>
        <v>https://www.sothebys.com/en/buy/auction/2021/vine-the-petrus-parcel-finest-wines/chateau-mouton-rothschild-1988-12-bt-2</v>
      </c>
      <c r="O135" s="17" t="s">
        <v>545</v>
      </c>
      <c r="P135" s="17"/>
      <c r="Q135" s="17"/>
      <c r="R135" s="17"/>
      <c r="S135" s="17"/>
      <c r="T135" s="17"/>
      <c r="U135" s="17"/>
    </row>
    <row r="136" spans="1:21" ht="15">
      <c r="A136" s="17" t="s">
        <v>373</v>
      </c>
      <c r="B136" s="5">
        <v>112</v>
      </c>
      <c r="C136" s="16" t="str">
        <f t="shared" si="0"/>
        <v>Château Mouton Rothschild 1988 (6 BT)</v>
      </c>
      <c r="D136" s="7">
        <v>3800</v>
      </c>
      <c r="E136" s="7">
        <v>4800</v>
      </c>
      <c r="F136" s="17" t="s">
        <v>546</v>
      </c>
      <c r="G136" s="17" t="s">
        <v>358</v>
      </c>
      <c r="H136" s="17"/>
      <c r="I136" s="5" t="s">
        <v>355</v>
      </c>
      <c r="J136" s="5">
        <v>1988</v>
      </c>
      <c r="K136" s="5">
        <v>6</v>
      </c>
      <c r="L136" s="5" t="s">
        <v>327</v>
      </c>
      <c r="M136" s="17" t="s">
        <v>328</v>
      </c>
      <c r="N136" s="20" t="str">
        <f>VLOOKUP(B136,'Concise Lot Listing'!83:1085,5)</f>
        <v>https://www.sothebys.com/en/buy/auction/2021/vine-the-petrus-parcel-finest-wines/chateau-mouton-rothschild-1988-12-bt-2</v>
      </c>
      <c r="O136" s="17" t="s">
        <v>545</v>
      </c>
      <c r="P136" s="17"/>
      <c r="Q136" s="17"/>
      <c r="R136" s="17"/>
      <c r="S136" s="17"/>
      <c r="T136" s="17"/>
      <c r="U136" s="17"/>
    </row>
    <row r="137" spans="1:21" ht="15">
      <c r="A137" s="15"/>
      <c r="B137" s="5">
        <v>113</v>
      </c>
      <c r="C137" s="16" t="str">
        <f t="shared" si="0"/>
        <v>Château Mouton Rothschild 1986 (8 BT)</v>
      </c>
      <c r="D137" s="7">
        <v>5500</v>
      </c>
      <c r="E137" s="7">
        <v>6500</v>
      </c>
      <c r="F137" s="17" t="s">
        <v>547</v>
      </c>
      <c r="G137" s="17" t="s">
        <v>358</v>
      </c>
      <c r="H137" s="17"/>
      <c r="I137" s="5" t="s">
        <v>326</v>
      </c>
      <c r="J137" s="5">
        <v>1986</v>
      </c>
      <c r="K137" s="5">
        <v>8</v>
      </c>
      <c r="L137" s="5" t="s">
        <v>327</v>
      </c>
      <c r="M137" s="17" t="s">
        <v>328</v>
      </c>
      <c r="N137" s="20" t="str">
        <f>VLOOKUP(B137,'Concise Lot Listing'!84:1086,5)</f>
        <v>https://www.sothebys.com/en/buy/auction/2021/vine-the-petrus-parcel-finest-wines/chateau-mouton-rothschild-1986-8-bt</v>
      </c>
      <c r="O137" s="17" t="s">
        <v>207</v>
      </c>
      <c r="P137" s="17"/>
      <c r="Q137" s="17"/>
      <c r="R137" s="17"/>
      <c r="S137" s="17"/>
      <c r="T137" s="17"/>
      <c r="U137" s="17"/>
    </row>
    <row r="138" spans="1:21" ht="15">
      <c r="A138" s="15"/>
      <c r="B138" s="5">
        <v>114</v>
      </c>
      <c r="C138" s="16" t="str">
        <f t="shared" si="0"/>
        <v>Château Mouton Rothschild 1982 (10 BT)</v>
      </c>
      <c r="D138" s="7">
        <v>7500</v>
      </c>
      <c r="E138" s="7">
        <v>9000</v>
      </c>
      <c r="F138" s="17" t="s">
        <v>548</v>
      </c>
      <c r="G138" s="17" t="s">
        <v>358</v>
      </c>
      <c r="H138" s="17"/>
      <c r="I138" s="5" t="s">
        <v>326</v>
      </c>
      <c r="J138" s="5">
        <v>1982</v>
      </c>
      <c r="K138" s="5">
        <v>10</v>
      </c>
      <c r="L138" s="5" t="s">
        <v>327</v>
      </c>
      <c r="M138" s="17" t="s">
        <v>328</v>
      </c>
      <c r="N138" s="20" t="str">
        <f>VLOOKUP(B138,'Concise Lot Listing'!85:1087,5)</f>
        <v>https://www.sothebys.com/en/buy/auction/2021/vine-the-petrus-parcel-finest-wines/chateau-mouton-rothschild-1982-10-bt</v>
      </c>
      <c r="O138" s="17" t="s">
        <v>209</v>
      </c>
      <c r="P138" s="17"/>
      <c r="Q138" s="17"/>
      <c r="R138" s="17"/>
      <c r="S138" s="17"/>
      <c r="T138" s="17"/>
      <c r="U138" s="17"/>
    </row>
    <row r="139" spans="1:21" ht="15">
      <c r="A139" s="15"/>
      <c r="B139" s="5">
        <v>115</v>
      </c>
      <c r="C139" s="16" t="str">
        <f t="shared" si="0"/>
        <v>Château Haut Brion 2003 (12 BT)</v>
      </c>
      <c r="D139" s="7">
        <v>3500</v>
      </c>
      <c r="E139" s="7">
        <v>5000</v>
      </c>
      <c r="F139" s="17" t="s">
        <v>355</v>
      </c>
      <c r="G139" s="17" t="s">
        <v>394</v>
      </c>
      <c r="H139" s="17"/>
      <c r="I139" s="5" t="s">
        <v>355</v>
      </c>
      <c r="J139" s="5">
        <v>2003</v>
      </c>
      <c r="K139" s="5">
        <v>12</v>
      </c>
      <c r="L139" s="5" t="s">
        <v>327</v>
      </c>
      <c r="M139" s="17" t="s">
        <v>328</v>
      </c>
      <c r="N139" s="20" t="str">
        <f>VLOOKUP(B139,'Concise Lot Listing'!86:1088,5)</f>
        <v>https://www.sothebys.com/en/buy/auction/2021/vine-the-petrus-parcel-finest-wines/chateau-haut-brion-2003-12-bt</v>
      </c>
      <c r="O139" s="17" t="s">
        <v>211</v>
      </c>
      <c r="P139" s="17"/>
      <c r="Q139" s="17"/>
      <c r="R139" s="17"/>
      <c r="S139" s="17"/>
      <c r="T139" s="17"/>
      <c r="U139" s="17"/>
    </row>
    <row r="140" spans="1:21" ht="15">
      <c r="A140" s="15"/>
      <c r="B140" s="5">
        <v>116</v>
      </c>
      <c r="C140" s="16" t="str">
        <f t="shared" si="0"/>
        <v>Château Haut Brion 2003 (12 BT)</v>
      </c>
      <c r="D140" s="7">
        <v>3500</v>
      </c>
      <c r="E140" s="7">
        <v>5000</v>
      </c>
      <c r="F140" s="17" t="s">
        <v>355</v>
      </c>
      <c r="G140" s="17" t="s">
        <v>394</v>
      </c>
      <c r="H140" s="17"/>
      <c r="I140" s="5" t="s">
        <v>355</v>
      </c>
      <c r="J140" s="5">
        <v>2003</v>
      </c>
      <c r="K140" s="5">
        <v>12</v>
      </c>
      <c r="L140" s="5" t="s">
        <v>327</v>
      </c>
      <c r="M140" s="17" t="s">
        <v>328</v>
      </c>
      <c r="N140" s="20" t="str">
        <f>VLOOKUP(B140,'Concise Lot Listing'!87:1089,5)</f>
        <v>https://www.sothebys.com/en/buy/auction/2021/vine-the-petrus-parcel-finest-wines/chateau-haut-brion-2003-12-bt-2</v>
      </c>
      <c r="O140" s="17" t="s">
        <v>211</v>
      </c>
      <c r="P140" s="17"/>
      <c r="Q140" s="17"/>
      <c r="R140" s="17"/>
      <c r="S140" s="17"/>
      <c r="T140" s="17"/>
      <c r="U140" s="17"/>
    </row>
    <row r="141" spans="1:21" ht="15">
      <c r="A141" s="15"/>
      <c r="B141" s="5">
        <v>117</v>
      </c>
      <c r="C141" s="16" t="str">
        <f t="shared" si="0"/>
        <v>Château Haut Brion 2003 (12 BT)</v>
      </c>
      <c r="D141" s="7">
        <v>3500</v>
      </c>
      <c r="E141" s="7">
        <v>5000</v>
      </c>
      <c r="F141" s="17" t="s">
        <v>549</v>
      </c>
      <c r="G141" s="17" t="s">
        <v>394</v>
      </c>
      <c r="H141" s="17"/>
      <c r="I141" s="5" t="s">
        <v>326</v>
      </c>
      <c r="J141" s="5">
        <v>2003</v>
      </c>
      <c r="K141" s="5">
        <v>12</v>
      </c>
      <c r="L141" s="5" t="s">
        <v>327</v>
      </c>
      <c r="M141" s="17" t="s">
        <v>328</v>
      </c>
      <c r="N141" s="20" t="str">
        <f>VLOOKUP(B141,'Concise Lot Listing'!88:1090,5)</f>
        <v>https://www.sothebys.com/en/buy/auction/2021/vine-the-petrus-parcel-finest-wines/chateau-haut-brion-2003-12-bt-3</v>
      </c>
      <c r="O141" s="17" t="s">
        <v>211</v>
      </c>
      <c r="P141" s="17"/>
      <c r="Q141" s="17"/>
      <c r="R141" s="17"/>
      <c r="S141" s="17"/>
      <c r="T141" s="17"/>
      <c r="U141" s="17"/>
    </row>
    <row r="142" spans="1:21" ht="15">
      <c r="A142" s="15"/>
      <c r="B142" s="5">
        <v>118</v>
      </c>
      <c r="C142" s="16" t="str">
        <f t="shared" si="0"/>
        <v>Château Haut Brion 2000 (12 BT)</v>
      </c>
      <c r="D142" s="7">
        <v>6500</v>
      </c>
      <c r="E142" s="7">
        <v>10000</v>
      </c>
      <c r="F142" s="17" t="s">
        <v>355</v>
      </c>
      <c r="G142" s="17" t="s">
        <v>394</v>
      </c>
      <c r="H142" s="17"/>
      <c r="I142" s="5" t="s">
        <v>355</v>
      </c>
      <c r="J142" s="5">
        <v>2000</v>
      </c>
      <c r="K142" s="5">
        <v>12</v>
      </c>
      <c r="L142" s="5" t="s">
        <v>327</v>
      </c>
      <c r="M142" s="17" t="s">
        <v>328</v>
      </c>
      <c r="N142" s="20" t="str">
        <f>VLOOKUP(B142,'Concise Lot Listing'!89:1091,5)</f>
        <v>https://www.sothebys.com/en/buy/auction/2021/vine-the-petrus-parcel-finest-wines/chateau-haut-brion-2000-12-bt</v>
      </c>
      <c r="O142" s="17" t="s">
        <v>215</v>
      </c>
      <c r="P142" s="17"/>
      <c r="Q142" s="17"/>
      <c r="R142" s="17"/>
      <c r="S142" s="17"/>
      <c r="T142" s="17"/>
      <c r="U142" s="17"/>
    </row>
    <row r="143" spans="1:21" ht="15">
      <c r="A143" s="15"/>
      <c r="B143" s="5">
        <v>119</v>
      </c>
      <c r="C143" s="16" t="str">
        <f t="shared" si="0"/>
        <v>Château Haut Brion 1999 (11 BT)</v>
      </c>
      <c r="D143" s="7">
        <v>3200</v>
      </c>
      <c r="E143" s="7">
        <v>4200</v>
      </c>
      <c r="F143" s="17" t="s">
        <v>550</v>
      </c>
      <c r="G143" s="17" t="s">
        <v>394</v>
      </c>
      <c r="H143" s="17"/>
      <c r="I143" s="5" t="s">
        <v>326</v>
      </c>
      <c r="J143" s="5">
        <v>1999</v>
      </c>
      <c r="K143" s="5">
        <v>11</v>
      </c>
      <c r="L143" s="5" t="s">
        <v>327</v>
      </c>
      <c r="M143" s="17" t="s">
        <v>328</v>
      </c>
      <c r="N143" s="20" t="str">
        <f>VLOOKUP(B143,'Concise Lot Listing'!90:1092,5)</f>
        <v>https://www.sothebys.com/en/buy/auction/2021/vine-the-petrus-parcel-finest-wines/chateau-haut-brion-1999-11-bt</v>
      </c>
      <c r="O143" s="17" t="s">
        <v>217</v>
      </c>
      <c r="P143" s="17"/>
      <c r="Q143" s="17"/>
      <c r="R143" s="17"/>
      <c r="S143" s="17"/>
      <c r="T143" s="17"/>
      <c r="U143" s="17"/>
    </row>
    <row r="144" spans="1:21" ht="15">
      <c r="A144" s="15"/>
      <c r="B144" s="5">
        <v>120</v>
      </c>
      <c r="C144" s="16" t="str">
        <f t="shared" si="0"/>
        <v>Château Haut Brion 1999 (12 BT)</v>
      </c>
      <c r="D144" s="7">
        <v>3500</v>
      </c>
      <c r="E144" s="7">
        <v>5000</v>
      </c>
      <c r="F144" s="17" t="s">
        <v>551</v>
      </c>
      <c r="G144" s="17" t="s">
        <v>394</v>
      </c>
      <c r="H144" s="17"/>
      <c r="I144" s="5" t="s">
        <v>355</v>
      </c>
      <c r="J144" s="5">
        <v>1999</v>
      </c>
      <c r="K144" s="5">
        <v>12</v>
      </c>
      <c r="L144" s="5" t="s">
        <v>327</v>
      </c>
      <c r="M144" s="17" t="s">
        <v>328</v>
      </c>
      <c r="N144" s="20" t="str">
        <f>VLOOKUP(B144,'Concise Lot Listing'!91:1093,5)</f>
        <v>https://www.sothebys.com/en/buy/auction/2021/vine-the-petrus-parcel-finest-wines/chateau-haut-brion-1999-12-bt</v>
      </c>
      <c r="O144" s="17" t="s">
        <v>219</v>
      </c>
      <c r="P144" s="17"/>
      <c r="Q144" s="17"/>
      <c r="R144" s="17"/>
      <c r="S144" s="17"/>
      <c r="T144" s="17"/>
      <c r="U144" s="17"/>
    </row>
    <row r="145" spans="1:21" ht="15">
      <c r="A145" s="15"/>
      <c r="B145" s="5">
        <v>121</v>
      </c>
      <c r="C145" s="16" t="str">
        <f t="shared" si="0"/>
        <v>Château Haut Brion 1999 (12 BT)</v>
      </c>
      <c r="D145" s="7">
        <v>3500</v>
      </c>
      <c r="E145" s="7">
        <v>5000</v>
      </c>
      <c r="F145" s="17" t="s">
        <v>552</v>
      </c>
      <c r="G145" s="17" t="s">
        <v>394</v>
      </c>
      <c r="H145" s="17"/>
      <c r="I145" s="5" t="s">
        <v>355</v>
      </c>
      <c r="J145" s="5">
        <v>1999</v>
      </c>
      <c r="K145" s="5">
        <v>12</v>
      </c>
      <c r="L145" s="5" t="s">
        <v>327</v>
      </c>
      <c r="M145" s="17" t="s">
        <v>328</v>
      </c>
      <c r="N145" s="20" t="str">
        <f>VLOOKUP(B145,'Concise Lot Listing'!92:1094,5)</f>
        <v>https://www.sothebys.com/en/buy/auction/2021/vine-the-petrus-parcel-finest-wines/chateau-haut-brion-1999-12-bt-2</v>
      </c>
      <c r="O145" s="17" t="s">
        <v>219</v>
      </c>
      <c r="P145" s="17"/>
      <c r="Q145" s="17"/>
      <c r="R145" s="17"/>
      <c r="S145" s="17"/>
      <c r="T145" s="17"/>
      <c r="U145" s="17"/>
    </row>
    <row r="146" spans="1:21" ht="15">
      <c r="A146" s="15"/>
      <c r="B146" s="5">
        <v>122</v>
      </c>
      <c r="C146" s="16" t="str">
        <f t="shared" si="0"/>
        <v>Château Haut Brion 1998 (12 BT)</v>
      </c>
      <c r="D146" s="7">
        <v>2600</v>
      </c>
      <c r="E146" s="7">
        <v>3500</v>
      </c>
      <c r="F146" s="17" t="s">
        <v>553</v>
      </c>
      <c r="G146" s="17" t="s">
        <v>394</v>
      </c>
      <c r="H146" s="17"/>
      <c r="I146" s="5" t="s">
        <v>326</v>
      </c>
      <c r="J146" s="5">
        <v>1998</v>
      </c>
      <c r="K146" s="5">
        <v>12</v>
      </c>
      <c r="L146" s="5" t="s">
        <v>327</v>
      </c>
      <c r="M146" s="17" t="s">
        <v>328</v>
      </c>
      <c r="N146" s="20" t="str">
        <f>VLOOKUP(B146,'Concise Lot Listing'!93:1095,5)</f>
        <v>https://www.sothebys.com/en/buy/auction/2021/vine-the-petrus-parcel-finest-wines/chateau-haut-brion-1998-12-bt</v>
      </c>
      <c r="O146" s="17" t="s">
        <v>222</v>
      </c>
      <c r="P146" s="17"/>
      <c r="Q146" s="17"/>
      <c r="R146" s="17"/>
      <c r="S146" s="17"/>
      <c r="T146" s="17"/>
      <c r="U146" s="17"/>
    </row>
    <row r="147" spans="1:21" ht="15">
      <c r="A147" s="15"/>
      <c r="B147" s="5">
        <v>123</v>
      </c>
      <c r="C147" s="16" t="str">
        <f t="shared" si="0"/>
        <v>Château Haut Brion 1989 (3 BT)</v>
      </c>
      <c r="D147" s="7">
        <v>3800</v>
      </c>
      <c r="E147" s="7">
        <v>4800</v>
      </c>
      <c r="F147" s="17" t="s">
        <v>554</v>
      </c>
      <c r="G147" s="17" t="s">
        <v>394</v>
      </c>
      <c r="H147" s="17"/>
      <c r="I147" s="5" t="s">
        <v>326</v>
      </c>
      <c r="J147" s="5">
        <v>1989</v>
      </c>
      <c r="K147" s="5">
        <v>3</v>
      </c>
      <c r="L147" s="5" t="s">
        <v>327</v>
      </c>
      <c r="M147" s="17" t="s">
        <v>328</v>
      </c>
      <c r="N147" s="20" t="str">
        <f>VLOOKUP(B147,'Concise Lot Listing'!94:1096,5)</f>
        <v>https://www.sothebys.com/en/buy/auction/2021/vine-the-petrus-parcel-finest-wines/chateau-haut-brion-1989-3-bt</v>
      </c>
      <c r="O147" s="17" t="s">
        <v>224</v>
      </c>
      <c r="P147" s="17"/>
      <c r="Q147" s="17"/>
      <c r="R147" s="17"/>
      <c r="S147" s="17"/>
      <c r="T147" s="17"/>
      <c r="U147" s="17"/>
    </row>
    <row r="148" spans="1:21" ht="15">
      <c r="A148" s="15"/>
      <c r="B148" s="5">
        <v>124</v>
      </c>
      <c r="C148" s="16" t="str">
        <f t="shared" si="0"/>
        <v>Château Haut Brion 1985 (3 BT)</v>
      </c>
      <c r="D148" s="7">
        <v>1100</v>
      </c>
      <c r="E148" s="7">
        <v>1600</v>
      </c>
      <c r="F148" s="17" t="s">
        <v>555</v>
      </c>
      <c r="G148" s="17" t="s">
        <v>394</v>
      </c>
      <c r="H148" s="17"/>
      <c r="I148" s="5" t="s">
        <v>326</v>
      </c>
      <c r="J148" s="5">
        <v>1985</v>
      </c>
      <c r="K148" s="5">
        <v>3</v>
      </c>
      <c r="L148" s="5" t="s">
        <v>327</v>
      </c>
      <c r="M148" s="17" t="s">
        <v>328</v>
      </c>
      <c r="N148" s="20" t="str">
        <f>VLOOKUP(B148,'Concise Lot Listing'!95:1097,5)</f>
        <v>https://www.sothebys.com/en/buy/auction/2021/vine-the-petrus-parcel-finest-wines/chateau-haut-brion-1985-3-bt</v>
      </c>
      <c r="O148" s="17" t="s">
        <v>226</v>
      </c>
      <c r="P148" s="17"/>
      <c r="Q148" s="17"/>
      <c r="R148" s="17"/>
      <c r="S148" s="17"/>
      <c r="T148" s="17"/>
      <c r="U148" s="17"/>
    </row>
    <row r="149" spans="1:21" ht="15">
      <c r="A149" s="15"/>
      <c r="B149" s="5">
        <v>125</v>
      </c>
      <c r="C149" s="16" t="str">
        <f t="shared" si="0"/>
        <v>Château Haut Brion 1982 (10 BT)</v>
      </c>
      <c r="D149" s="7">
        <v>5500</v>
      </c>
      <c r="E149" s="7">
        <v>7500</v>
      </c>
      <c r="F149" s="17" t="s">
        <v>556</v>
      </c>
      <c r="G149" s="17" t="s">
        <v>394</v>
      </c>
      <c r="H149" s="17"/>
      <c r="I149" s="5" t="s">
        <v>326</v>
      </c>
      <c r="J149" s="5">
        <v>1982</v>
      </c>
      <c r="K149" s="5">
        <v>10</v>
      </c>
      <c r="L149" s="5" t="s">
        <v>327</v>
      </c>
      <c r="M149" s="17" t="s">
        <v>328</v>
      </c>
      <c r="N149" s="20" t="str">
        <f>VLOOKUP(B149,'Concise Lot Listing'!96:1098,5)</f>
        <v>https://www.sothebys.com/en/buy/auction/2021/vine-the-petrus-parcel-finest-wines/chateau-haut-brion-1982-10-bt</v>
      </c>
      <c r="O149" s="17" t="s">
        <v>228</v>
      </c>
      <c r="P149" s="17"/>
      <c r="Q149" s="17"/>
      <c r="R149" s="17"/>
      <c r="S149" s="17"/>
      <c r="T149" s="17"/>
      <c r="U149" s="17"/>
    </row>
    <row r="150" spans="1:21" ht="15">
      <c r="A150" s="15"/>
      <c r="B150" s="5">
        <v>126</v>
      </c>
      <c r="C150" s="16" t="str">
        <f t="shared" si="0"/>
        <v>Château Haut Brion 1982 (12 BT)</v>
      </c>
      <c r="D150" s="7">
        <v>6500</v>
      </c>
      <c r="E150" s="7">
        <v>9000</v>
      </c>
      <c r="F150" s="17" t="s">
        <v>557</v>
      </c>
      <c r="G150" s="17" t="s">
        <v>394</v>
      </c>
      <c r="H150" s="17"/>
      <c r="I150" s="5" t="s">
        <v>355</v>
      </c>
      <c r="J150" s="5">
        <v>1982</v>
      </c>
      <c r="K150" s="5">
        <v>12</v>
      </c>
      <c r="L150" s="5" t="s">
        <v>327</v>
      </c>
      <c r="M150" s="17" t="s">
        <v>328</v>
      </c>
      <c r="N150" s="20" t="str">
        <f>VLOOKUP(B150,'Concise Lot Listing'!97:1099,5)</f>
        <v>https://www.sothebys.com/en/buy/auction/2021/vine-the-petrus-parcel-finest-wines/chateau-haut-brion-1982-12-bt</v>
      </c>
      <c r="O150" s="17" t="s">
        <v>230</v>
      </c>
      <c r="P150" s="17"/>
      <c r="Q150" s="17"/>
      <c r="R150" s="17"/>
      <c r="S150" s="17"/>
      <c r="T150" s="17"/>
      <c r="U150" s="17"/>
    </row>
    <row r="151" spans="1:21" ht="15">
      <c r="A151" s="15"/>
      <c r="B151" s="5">
        <v>127</v>
      </c>
      <c r="C151" s="16" t="str">
        <f t="shared" si="0"/>
        <v>Château La Mission Haut-Brion 2000 (12 BT)</v>
      </c>
      <c r="D151" s="7">
        <v>5000</v>
      </c>
      <c r="E151" s="7">
        <v>7000</v>
      </c>
      <c r="F151" s="17" t="s">
        <v>558</v>
      </c>
      <c r="G151" s="17" t="s">
        <v>559</v>
      </c>
      <c r="H151" s="17"/>
      <c r="I151" s="5" t="s">
        <v>326</v>
      </c>
      <c r="J151" s="5">
        <v>2000</v>
      </c>
      <c r="K151" s="5">
        <v>12</v>
      </c>
      <c r="L151" s="5" t="s">
        <v>327</v>
      </c>
      <c r="M151" s="17" t="s">
        <v>328</v>
      </c>
      <c r="N151" s="20" t="str">
        <f>VLOOKUP(B151,'Concise Lot Listing'!98:1100,5)</f>
        <v>https://www.sothebys.com/en/buy/auction/2021/vine-the-petrus-parcel-finest-wines/chateau-la-mission-haut-brion-2000-12-bt</v>
      </c>
      <c r="O151" s="17" t="s">
        <v>232</v>
      </c>
      <c r="P151" s="17"/>
      <c r="Q151" s="17"/>
      <c r="R151" s="17"/>
      <c r="S151" s="17"/>
      <c r="T151" s="17"/>
      <c r="U151" s="17"/>
    </row>
    <row r="152" spans="1:21" ht="15">
      <c r="A152" s="15"/>
      <c r="B152" s="5">
        <v>128</v>
      </c>
      <c r="C152" s="16" t="str">
        <f t="shared" si="0"/>
        <v>Château La Mission Haut-Brion 1999 (12 BT)</v>
      </c>
      <c r="D152" s="7">
        <v>1500</v>
      </c>
      <c r="E152" s="7">
        <v>2000</v>
      </c>
      <c r="F152" s="17" t="s">
        <v>560</v>
      </c>
      <c r="G152" s="17" t="s">
        <v>559</v>
      </c>
      <c r="H152" s="17"/>
      <c r="I152" s="5" t="s">
        <v>355</v>
      </c>
      <c r="J152" s="5">
        <v>1999</v>
      </c>
      <c r="K152" s="5">
        <v>12</v>
      </c>
      <c r="L152" s="5" t="s">
        <v>327</v>
      </c>
      <c r="M152" s="17" t="s">
        <v>328</v>
      </c>
      <c r="N152" s="20" t="str">
        <f>VLOOKUP(B152,'Concise Lot Listing'!99:1101,5)</f>
        <v>https://www.sothebys.com/en/buy/auction/2021/vine-the-petrus-parcel-finest-wines/chateau-la-mission-haut-brion-1999-12-bt</v>
      </c>
      <c r="O152" s="17" t="s">
        <v>234</v>
      </c>
      <c r="P152" s="17"/>
      <c r="Q152" s="17"/>
      <c r="R152" s="17"/>
      <c r="S152" s="17"/>
      <c r="T152" s="17"/>
      <c r="U152" s="17"/>
    </row>
    <row r="153" spans="1:21" ht="15">
      <c r="A153" s="15"/>
      <c r="B153" s="5">
        <v>129</v>
      </c>
      <c r="C153" s="16" t="str">
        <f t="shared" si="0"/>
        <v>Château Lafite 2003 (12 BT)</v>
      </c>
      <c r="D153" s="7">
        <v>9000</v>
      </c>
      <c r="E153" s="7">
        <v>14000</v>
      </c>
      <c r="F153" s="17" t="s">
        <v>561</v>
      </c>
      <c r="G153" s="17" t="s">
        <v>354</v>
      </c>
      <c r="H153" s="17"/>
      <c r="I153" s="5" t="s">
        <v>355</v>
      </c>
      <c r="J153" s="5">
        <v>2003</v>
      </c>
      <c r="K153" s="5">
        <v>12</v>
      </c>
      <c r="L153" s="5" t="s">
        <v>327</v>
      </c>
      <c r="M153" s="17" t="s">
        <v>328</v>
      </c>
      <c r="N153" s="20" t="str">
        <f>VLOOKUP(B153,'Concise Lot Listing'!100:1102,5)</f>
        <v>https://www.sothebys.com/en/buy/auction/2021/vine-the-petrus-parcel-finest-wines/chateau-lafite-2003-12-bt</v>
      </c>
      <c r="O153" s="17" t="s">
        <v>236</v>
      </c>
      <c r="P153" s="17"/>
      <c r="Q153" s="17"/>
      <c r="R153" s="17"/>
      <c r="S153" s="17"/>
      <c r="T153" s="17"/>
      <c r="U153" s="17"/>
    </row>
    <row r="154" spans="1:21" ht="15">
      <c r="A154" s="15"/>
      <c r="B154" s="5">
        <v>130</v>
      </c>
      <c r="C154" s="16" t="str">
        <f t="shared" si="0"/>
        <v>Château Lafite 2003 (12 BT)</v>
      </c>
      <c r="D154" s="7">
        <v>9000</v>
      </c>
      <c r="E154" s="7">
        <v>14000</v>
      </c>
      <c r="F154" s="17" t="s">
        <v>355</v>
      </c>
      <c r="G154" s="17" t="s">
        <v>354</v>
      </c>
      <c r="H154" s="17"/>
      <c r="I154" s="5" t="s">
        <v>355</v>
      </c>
      <c r="J154" s="5">
        <v>2003</v>
      </c>
      <c r="K154" s="5">
        <v>12</v>
      </c>
      <c r="L154" s="5" t="s">
        <v>327</v>
      </c>
      <c r="M154" s="17" t="s">
        <v>328</v>
      </c>
      <c r="N154" s="20" t="str">
        <f>VLOOKUP(B154,'Concise Lot Listing'!101:1103,5)</f>
        <v>https://www.sothebys.com/en/buy/auction/2021/vine-the-petrus-parcel-finest-wines/chateau-lafite-2003-12-bt-2</v>
      </c>
      <c r="O154" s="17" t="s">
        <v>236</v>
      </c>
      <c r="P154" s="17"/>
      <c r="Q154" s="17"/>
      <c r="R154" s="17"/>
      <c r="S154" s="17"/>
      <c r="T154" s="17"/>
      <c r="U154" s="17"/>
    </row>
    <row r="155" spans="1:21" ht="15">
      <c r="A155" s="15"/>
      <c r="B155" s="5">
        <v>131</v>
      </c>
      <c r="C155" s="16" t="str">
        <f t="shared" si="0"/>
        <v>Château Lafite 2000 (12 BT)</v>
      </c>
      <c r="D155" s="7">
        <v>11000</v>
      </c>
      <c r="E155" s="7">
        <v>17000</v>
      </c>
      <c r="F155" s="17" t="s">
        <v>562</v>
      </c>
      <c r="G155" s="17" t="s">
        <v>354</v>
      </c>
      <c r="H155" s="17"/>
      <c r="I155" s="5" t="s">
        <v>355</v>
      </c>
      <c r="J155" s="5">
        <v>2000</v>
      </c>
      <c r="K155" s="5">
        <v>12</v>
      </c>
      <c r="L155" s="5" t="s">
        <v>327</v>
      </c>
      <c r="M155" s="17" t="s">
        <v>328</v>
      </c>
      <c r="N155" s="20" t="str">
        <f>VLOOKUP(B155,'Concise Lot Listing'!102:1104,5)</f>
        <v>https://www.sothebys.com/en/buy/auction/2021/vine-the-petrus-parcel-finest-wines/chateau-lafite-2000-12-bt</v>
      </c>
      <c r="O155" s="17" t="s">
        <v>239</v>
      </c>
      <c r="P155" s="17"/>
      <c r="Q155" s="17"/>
      <c r="R155" s="17"/>
      <c r="S155" s="17"/>
      <c r="T155" s="17"/>
      <c r="U155" s="17"/>
    </row>
    <row r="156" spans="1:21" ht="15">
      <c r="A156" s="15"/>
      <c r="B156" s="5">
        <v>132</v>
      </c>
      <c r="C156" s="16" t="str">
        <f t="shared" si="0"/>
        <v>Château Lafite 1986 (4 BT)</v>
      </c>
      <c r="D156" s="7">
        <v>3000</v>
      </c>
      <c r="E156" s="7">
        <v>3800</v>
      </c>
      <c r="F156" s="17" t="s">
        <v>563</v>
      </c>
      <c r="G156" s="17" t="s">
        <v>354</v>
      </c>
      <c r="H156" s="17"/>
      <c r="I156" s="5" t="s">
        <v>326</v>
      </c>
      <c r="J156" s="5">
        <v>1986</v>
      </c>
      <c r="K156" s="5">
        <v>4</v>
      </c>
      <c r="L156" s="5" t="s">
        <v>327</v>
      </c>
      <c r="M156" s="17" t="s">
        <v>328</v>
      </c>
      <c r="N156" s="20" t="str">
        <f>VLOOKUP(B156,'Concise Lot Listing'!103:1105,5)</f>
        <v>https://www.sothebys.com/en/buy/auction/2021/vine-the-petrus-parcel-finest-wines/chateau-lafite-1986-4-bt</v>
      </c>
      <c r="O156" s="17" t="s">
        <v>241</v>
      </c>
      <c r="P156" s="17"/>
      <c r="Q156" s="17"/>
      <c r="R156" s="17"/>
      <c r="S156" s="17"/>
      <c r="T156" s="17"/>
      <c r="U156" s="17"/>
    </row>
    <row r="157" spans="1:21" ht="15">
      <c r="A157" s="15"/>
      <c r="B157" s="5">
        <v>133</v>
      </c>
      <c r="C157" s="16" t="str">
        <f t="shared" si="0"/>
        <v>Château Lafite 1982 (3 BT)</v>
      </c>
      <c r="D157" s="7">
        <v>5500</v>
      </c>
      <c r="E157" s="7">
        <v>7500</v>
      </c>
      <c r="F157" s="17" t="s">
        <v>564</v>
      </c>
      <c r="G157" s="17" t="s">
        <v>354</v>
      </c>
      <c r="H157" s="17"/>
      <c r="I157" s="5" t="s">
        <v>326</v>
      </c>
      <c r="J157" s="5">
        <v>1982</v>
      </c>
      <c r="K157" s="5">
        <v>3</v>
      </c>
      <c r="L157" s="5" t="s">
        <v>327</v>
      </c>
      <c r="M157" s="17" t="s">
        <v>328</v>
      </c>
      <c r="N157" s="20" t="str">
        <f>VLOOKUP(B157,'Concise Lot Listing'!104:1106,5)</f>
        <v>https://www.sothebys.com/en/buy/auction/2021/vine-the-petrus-parcel-finest-wines/chateau-lafite-1982-3-bt</v>
      </c>
      <c r="O157" s="17" t="s">
        <v>243</v>
      </c>
      <c r="P157" s="17"/>
      <c r="Q157" s="17"/>
      <c r="R157" s="17"/>
      <c r="S157" s="17"/>
      <c r="T157" s="17"/>
      <c r="U157" s="17"/>
    </row>
    <row r="158" spans="1:21" ht="15">
      <c r="A158" s="15"/>
      <c r="B158" s="5">
        <v>134</v>
      </c>
      <c r="C158" s="16" t="str">
        <f t="shared" si="0"/>
        <v>Château Margaux 1999 (12 BT)</v>
      </c>
      <c r="D158" s="7">
        <v>3500</v>
      </c>
      <c r="E158" s="7">
        <v>4500</v>
      </c>
      <c r="F158" s="17" t="s">
        <v>565</v>
      </c>
      <c r="G158" s="17" t="s">
        <v>383</v>
      </c>
      <c r="H158" s="17"/>
      <c r="I158" s="5" t="s">
        <v>355</v>
      </c>
      <c r="J158" s="5">
        <v>1999</v>
      </c>
      <c r="K158" s="5">
        <v>12</v>
      </c>
      <c r="L158" s="5" t="s">
        <v>327</v>
      </c>
      <c r="M158" s="17" t="s">
        <v>328</v>
      </c>
      <c r="N158" s="20" t="str">
        <f>VLOOKUP(B158,'Concise Lot Listing'!105:1107,5)</f>
        <v>https://www.sothebys.com/en/buy/auction/2021/vine-the-petrus-parcel-finest-wines/chateau-margaux-1999-12-bt</v>
      </c>
      <c r="O158" s="17" t="s">
        <v>245</v>
      </c>
      <c r="P158" s="17"/>
      <c r="Q158" s="17"/>
      <c r="R158" s="17"/>
      <c r="S158" s="17"/>
      <c r="T158" s="17"/>
      <c r="U158" s="17"/>
    </row>
    <row r="159" spans="1:21" ht="15">
      <c r="A159" s="15"/>
      <c r="B159" s="5">
        <v>135</v>
      </c>
      <c r="C159" s="16" t="str">
        <f t="shared" si="0"/>
        <v>Château Margaux 1999 (12 BT)</v>
      </c>
      <c r="D159" s="7">
        <v>3500</v>
      </c>
      <c r="E159" s="7">
        <v>4500</v>
      </c>
      <c r="F159" s="17" t="s">
        <v>566</v>
      </c>
      <c r="G159" s="17" t="s">
        <v>383</v>
      </c>
      <c r="H159" s="17"/>
      <c r="I159" s="5" t="s">
        <v>326</v>
      </c>
      <c r="J159" s="5">
        <v>1999</v>
      </c>
      <c r="K159" s="5">
        <v>12</v>
      </c>
      <c r="L159" s="5" t="s">
        <v>327</v>
      </c>
      <c r="M159" s="17" t="s">
        <v>328</v>
      </c>
      <c r="N159" s="20" t="str">
        <f>VLOOKUP(B159,'Concise Lot Listing'!106:1108,5)</f>
        <v>https://www.sothebys.com/en/buy/auction/2021/vine-the-petrus-parcel-finest-wines/chateau-margaux-1999-12-bt-2</v>
      </c>
      <c r="O159" s="17" t="s">
        <v>245</v>
      </c>
      <c r="P159" s="17"/>
      <c r="Q159" s="17"/>
      <c r="R159" s="17"/>
      <c r="S159" s="17"/>
      <c r="T159" s="17"/>
      <c r="U159" s="17"/>
    </row>
    <row r="160" spans="1:21" ht="15">
      <c r="A160" s="15"/>
      <c r="B160" s="5">
        <v>136</v>
      </c>
      <c r="C160" s="16" t="str">
        <f t="shared" si="0"/>
        <v>Château Margaux 1988 (1 BT)</v>
      </c>
      <c r="D160" s="7">
        <v>300</v>
      </c>
      <c r="E160" s="7">
        <v>400</v>
      </c>
      <c r="F160" s="17" t="s">
        <v>567</v>
      </c>
      <c r="G160" s="17" t="s">
        <v>383</v>
      </c>
      <c r="H160" s="17"/>
      <c r="I160" s="5" t="s">
        <v>326</v>
      </c>
      <c r="J160" s="5">
        <v>1988</v>
      </c>
      <c r="K160" s="5">
        <v>1</v>
      </c>
      <c r="L160" s="5" t="s">
        <v>327</v>
      </c>
      <c r="M160" s="17" t="s">
        <v>328</v>
      </c>
      <c r="N160" s="20" t="str">
        <f>VLOOKUP(B160,'Concise Lot Listing'!107:1109,5)</f>
        <v>https://www.sothebys.com/en/buy/auction/2021/vine-the-petrus-parcel-finest-wines/chateau-margaux-1988-1-bt</v>
      </c>
      <c r="O160" s="17" t="s">
        <v>248</v>
      </c>
      <c r="P160" s="17"/>
      <c r="Q160" s="17"/>
      <c r="R160" s="17"/>
      <c r="S160" s="17"/>
      <c r="T160" s="17"/>
      <c r="U160" s="17"/>
    </row>
    <row r="161" spans="1:21" ht="15">
      <c r="A161" s="17" t="s">
        <v>373</v>
      </c>
      <c r="B161" s="5">
        <v>137</v>
      </c>
      <c r="C161" s="16" t="str">
        <f t="shared" si="0"/>
        <v>Château Mouton Rothschild 1982 (1 MAG)</v>
      </c>
      <c r="D161" s="7">
        <v>2800</v>
      </c>
      <c r="E161" s="7">
        <v>4000</v>
      </c>
      <c r="F161" s="17" t="s">
        <v>568</v>
      </c>
      <c r="G161" s="17" t="s">
        <v>358</v>
      </c>
      <c r="H161" s="17"/>
      <c r="I161" s="5" t="s">
        <v>326</v>
      </c>
      <c r="J161" s="5">
        <v>1982</v>
      </c>
      <c r="K161" s="5">
        <v>1</v>
      </c>
      <c r="L161" s="5" t="s">
        <v>344</v>
      </c>
      <c r="M161" s="17" t="s">
        <v>328</v>
      </c>
      <c r="N161" s="20" t="str">
        <f>VLOOKUP(B161,'Concise Lot Listing'!108:1110,5)</f>
        <v>https://www.sothebys.com/en/buy/auction/2021/vine-the-petrus-parcel-finest-wines/mixed-lot-2-mag-haut-brion-mouton-rothschild-1982</v>
      </c>
      <c r="O161" s="17" t="s">
        <v>569</v>
      </c>
      <c r="P161" s="17"/>
      <c r="Q161" s="17"/>
      <c r="R161" s="17"/>
      <c r="S161" s="17"/>
      <c r="T161" s="17"/>
      <c r="U161" s="17"/>
    </row>
    <row r="162" spans="1:21" ht="15">
      <c r="A162" s="17" t="s">
        <v>373</v>
      </c>
      <c r="B162" s="5">
        <v>137</v>
      </c>
      <c r="C162" s="16" t="str">
        <f t="shared" si="0"/>
        <v>Château Haut Brion 1982 (1 MAG)</v>
      </c>
      <c r="D162" s="7">
        <v>2800</v>
      </c>
      <c r="E162" s="7">
        <v>4000</v>
      </c>
      <c r="F162" s="17" t="s">
        <v>570</v>
      </c>
      <c r="G162" s="17" t="s">
        <v>394</v>
      </c>
      <c r="H162" s="17"/>
      <c r="I162" s="5" t="s">
        <v>326</v>
      </c>
      <c r="J162" s="5">
        <v>1982</v>
      </c>
      <c r="K162" s="5">
        <v>1</v>
      </c>
      <c r="L162" s="5" t="s">
        <v>344</v>
      </c>
      <c r="M162" s="17" t="s">
        <v>328</v>
      </c>
      <c r="N162" s="20" t="str">
        <f>VLOOKUP(B162,'Concise Lot Listing'!109:1111,5)</f>
        <v>https://www.sothebys.com/en/buy/auction/2021/vine-the-petrus-parcel-finest-wines/mixed-lot-2-mag-haut-brion-mouton-rothschild-1982</v>
      </c>
      <c r="O162" s="17" t="s">
        <v>571</v>
      </c>
      <c r="P162" s="17"/>
      <c r="Q162" s="17"/>
      <c r="R162" s="17"/>
      <c r="S162" s="17"/>
      <c r="T162" s="17"/>
      <c r="U162" s="17"/>
    </row>
    <row r="163" spans="1:21" ht="15">
      <c r="A163" s="15"/>
      <c r="B163" s="5">
        <v>138</v>
      </c>
      <c r="C163" s="16" t="str">
        <f t="shared" si="0"/>
        <v>Château Cos d'Estournel 1990 (12 BT)</v>
      </c>
      <c r="D163" s="7">
        <v>2200</v>
      </c>
      <c r="E163" s="7">
        <v>3200</v>
      </c>
      <c r="F163" s="17" t="s">
        <v>572</v>
      </c>
      <c r="G163" s="17" t="s">
        <v>573</v>
      </c>
      <c r="H163" s="17"/>
      <c r="I163" s="5" t="s">
        <v>326</v>
      </c>
      <c r="J163" s="5">
        <v>1990</v>
      </c>
      <c r="K163" s="5">
        <v>12</v>
      </c>
      <c r="L163" s="5" t="s">
        <v>327</v>
      </c>
      <c r="M163" s="17" t="s">
        <v>328</v>
      </c>
      <c r="N163" s="20" t="str">
        <f>VLOOKUP(B163,'Concise Lot Listing'!110:1112,5)</f>
        <v>https://www.sothebys.com/en/buy/auction/2021/vine-the-petrus-parcel-finest-wines/chateau-cos-destournel-1990-12-bt</v>
      </c>
      <c r="O163" s="17" t="s">
        <v>252</v>
      </c>
      <c r="P163" s="17"/>
      <c r="Q163" s="17"/>
      <c r="R163" s="17"/>
      <c r="S163" s="17"/>
      <c r="T163" s="17"/>
      <c r="U163" s="17"/>
    </row>
    <row r="164" spans="1:21" ht="15">
      <c r="A164" s="15"/>
      <c r="B164" s="5">
        <v>139</v>
      </c>
      <c r="C164" s="16" t="str">
        <f t="shared" si="0"/>
        <v>Château Ducru Beaucaillou 2000 (12 BT)</v>
      </c>
      <c r="D164" s="7">
        <v>1800</v>
      </c>
      <c r="E164" s="7">
        <v>2400</v>
      </c>
      <c r="F164" s="17" t="s">
        <v>574</v>
      </c>
      <c r="G164" s="17" t="s">
        <v>575</v>
      </c>
      <c r="H164" s="17"/>
      <c r="I164" s="5" t="s">
        <v>326</v>
      </c>
      <c r="J164" s="5">
        <v>2000</v>
      </c>
      <c r="K164" s="5">
        <v>12</v>
      </c>
      <c r="L164" s="5" t="s">
        <v>327</v>
      </c>
      <c r="M164" s="17" t="s">
        <v>328</v>
      </c>
      <c r="N164" s="20" t="str">
        <f>VLOOKUP(B164,'Concise Lot Listing'!111:1113,5)</f>
        <v>https://www.sothebys.com/en/buy/auction/2021/vine-the-petrus-parcel-finest-wines/chateau-ducru-beaucaillou-2000-12-bt</v>
      </c>
      <c r="O164" s="17" t="s">
        <v>254</v>
      </c>
      <c r="P164" s="17"/>
      <c r="Q164" s="17"/>
      <c r="R164" s="17"/>
      <c r="S164" s="17"/>
      <c r="T164" s="17"/>
      <c r="U164" s="17"/>
    </row>
    <row r="165" spans="1:21" ht="15">
      <c r="A165" s="15"/>
      <c r="B165" s="5">
        <v>140</v>
      </c>
      <c r="C165" s="16" t="str">
        <f t="shared" si="0"/>
        <v>Château Ducru Beaucaillou 1982 (12 BT)</v>
      </c>
      <c r="D165" s="7">
        <v>2400</v>
      </c>
      <c r="E165" s="7">
        <v>3500</v>
      </c>
      <c r="F165" s="17" t="s">
        <v>576</v>
      </c>
      <c r="G165" s="17" t="s">
        <v>575</v>
      </c>
      <c r="H165" s="17"/>
      <c r="I165" s="5" t="s">
        <v>355</v>
      </c>
      <c r="J165" s="5">
        <v>1982</v>
      </c>
      <c r="K165" s="5">
        <v>12</v>
      </c>
      <c r="L165" s="5" t="s">
        <v>327</v>
      </c>
      <c r="M165" s="17" t="s">
        <v>328</v>
      </c>
      <c r="N165" s="20" t="str">
        <f>VLOOKUP(B165,'Concise Lot Listing'!112:1114,5)</f>
        <v>https://www.sothebys.com/en/buy/auction/2021/vine-the-petrus-parcel-finest-wines/chateau-ducru-beaucaillou-1982-12-bt</v>
      </c>
      <c r="O165" s="17" t="s">
        <v>256</v>
      </c>
      <c r="P165" s="17"/>
      <c r="Q165" s="17"/>
      <c r="R165" s="17"/>
      <c r="S165" s="17"/>
      <c r="T165" s="17"/>
      <c r="U165" s="17"/>
    </row>
    <row r="166" spans="1:21" ht="15">
      <c r="A166" s="15"/>
      <c r="B166" s="5">
        <v>141</v>
      </c>
      <c r="C166" s="16" t="str">
        <f t="shared" si="0"/>
        <v>Château Ducru Beaucaillou 1982 (5 BT)</v>
      </c>
      <c r="D166" s="7">
        <v>1000</v>
      </c>
      <c r="E166" s="7">
        <v>1500</v>
      </c>
      <c r="F166" s="17" t="s">
        <v>577</v>
      </c>
      <c r="G166" s="17" t="s">
        <v>575</v>
      </c>
      <c r="H166" s="17"/>
      <c r="I166" s="5" t="s">
        <v>326</v>
      </c>
      <c r="J166" s="5">
        <v>1982</v>
      </c>
      <c r="K166" s="5">
        <v>5</v>
      </c>
      <c r="L166" s="5" t="s">
        <v>327</v>
      </c>
      <c r="M166" s="17" t="s">
        <v>328</v>
      </c>
      <c r="N166" s="20" t="str">
        <f>VLOOKUP(B166,'Concise Lot Listing'!113:1115,5)</f>
        <v>https://www.sothebys.com/en/buy/auction/2021/vine-the-petrus-parcel-finest-wines/chateau-ducru-beaucaillou-1982-5-bt</v>
      </c>
      <c r="O166" s="17" t="s">
        <v>258</v>
      </c>
      <c r="P166" s="17"/>
      <c r="Q166" s="17"/>
      <c r="R166" s="17"/>
      <c r="S166" s="17"/>
      <c r="T166" s="17"/>
      <c r="U166" s="17"/>
    </row>
    <row r="167" spans="1:21" ht="15">
      <c r="A167" s="15"/>
      <c r="B167" s="5">
        <v>142</v>
      </c>
      <c r="C167" s="16" t="str">
        <f t="shared" si="0"/>
        <v>Château Pichon Longueville, Lalande 2000 (12 BT)</v>
      </c>
      <c r="D167" s="7">
        <v>1800</v>
      </c>
      <c r="E167" s="7">
        <v>2400</v>
      </c>
      <c r="F167" s="17" t="s">
        <v>578</v>
      </c>
      <c r="G167" s="17" t="s">
        <v>579</v>
      </c>
      <c r="H167" s="17"/>
      <c r="I167" s="5" t="s">
        <v>326</v>
      </c>
      <c r="J167" s="5">
        <v>2000</v>
      </c>
      <c r="K167" s="5">
        <v>12</v>
      </c>
      <c r="L167" s="5" t="s">
        <v>327</v>
      </c>
      <c r="M167" s="17" t="s">
        <v>328</v>
      </c>
      <c r="N167" s="20" t="str">
        <f>VLOOKUP(B167,'Concise Lot Listing'!114:1116,5)</f>
        <v>https://www.sothebys.com/en/buy/auction/2021/vine-the-petrus-parcel-finest-wines/chateau-pichon-longueville-lalande-2000-12-bt</v>
      </c>
      <c r="O167" s="17" t="s">
        <v>260</v>
      </c>
      <c r="P167" s="17"/>
      <c r="Q167" s="17"/>
      <c r="R167" s="17"/>
      <c r="S167" s="17"/>
      <c r="T167" s="17"/>
      <c r="U167" s="17"/>
    </row>
    <row r="168" spans="1:21" ht="15">
      <c r="A168" s="15"/>
      <c r="B168" s="5">
        <v>143</v>
      </c>
      <c r="C168" s="16" t="str">
        <f t="shared" si="0"/>
        <v>Château Figeac 2000 (12 BT)</v>
      </c>
      <c r="D168" s="7">
        <v>1200</v>
      </c>
      <c r="E168" s="7">
        <v>2400</v>
      </c>
      <c r="F168" s="17" t="s">
        <v>580</v>
      </c>
      <c r="G168" s="17" t="s">
        <v>581</v>
      </c>
      <c r="H168" s="17"/>
      <c r="I168" s="5" t="s">
        <v>326</v>
      </c>
      <c r="J168" s="5">
        <v>2000</v>
      </c>
      <c r="K168" s="5">
        <v>12</v>
      </c>
      <c r="L168" s="5" t="s">
        <v>327</v>
      </c>
      <c r="M168" s="17" t="s">
        <v>328</v>
      </c>
      <c r="N168" s="20" t="str">
        <f>VLOOKUP(B168,'Concise Lot Listing'!115:1117,5)</f>
        <v>https://www.sothebys.com/en/buy/auction/2021/vine-the-petrus-parcel-finest-wines/chateau-figeac-2000-12-bt</v>
      </c>
      <c r="O168" s="17" t="s">
        <v>262</v>
      </c>
      <c r="P168" s="17"/>
      <c r="Q168" s="17"/>
      <c r="R168" s="17"/>
      <c r="S168" s="17"/>
      <c r="T168" s="17"/>
      <c r="U168" s="17"/>
    </row>
    <row r="169" spans="1:21" ht="15">
      <c r="A169" s="15"/>
      <c r="B169" s="5">
        <v>144</v>
      </c>
      <c r="C169" s="16" t="str">
        <f t="shared" si="0"/>
        <v>Château Figeac 2000 (12 BT)</v>
      </c>
      <c r="D169" s="7">
        <v>1200</v>
      </c>
      <c r="E169" s="7">
        <v>2400</v>
      </c>
      <c r="F169" s="17" t="s">
        <v>582</v>
      </c>
      <c r="G169" s="17" t="s">
        <v>581</v>
      </c>
      <c r="H169" s="17"/>
      <c r="I169" s="5" t="s">
        <v>326</v>
      </c>
      <c r="J169" s="5">
        <v>2000</v>
      </c>
      <c r="K169" s="5">
        <v>12</v>
      </c>
      <c r="L169" s="5" t="s">
        <v>327</v>
      </c>
      <c r="M169" s="17" t="s">
        <v>328</v>
      </c>
      <c r="N169" s="20" t="str">
        <f>VLOOKUP(B169,'Concise Lot Listing'!116:1118,5)</f>
        <v>https://www.sothebys.com/en/buy/auction/2021/vine-the-petrus-parcel-finest-wines/chateau-figeac-2000-12-bt-2</v>
      </c>
      <c r="O169" s="17" t="s">
        <v>262</v>
      </c>
      <c r="P169" s="17"/>
      <c r="Q169" s="17"/>
      <c r="R169" s="17"/>
      <c r="S169" s="17"/>
      <c r="T169" s="17"/>
      <c r="U169" s="17"/>
    </row>
    <row r="170" spans="1:21" ht="15">
      <c r="A170" s="15"/>
      <c r="B170" s="5">
        <v>145</v>
      </c>
      <c r="C170" s="16" t="str">
        <f t="shared" si="0"/>
        <v>Château Figeac 2000 (12 BT)</v>
      </c>
      <c r="D170" s="7">
        <v>1200</v>
      </c>
      <c r="E170" s="7">
        <v>2400</v>
      </c>
      <c r="F170" s="17" t="s">
        <v>583</v>
      </c>
      <c r="G170" s="17" t="s">
        <v>581</v>
      </c>
      <c r="H170" s="17"/>
      <c r="I170" s="5" t="s">
        <v>355</v>
      </c>
      <c r="J170" s="5">
        <v>2000</v>
      </c>
      <c r="K170" s="5">
        <v>12</v>
      </c>
      <c r="L170" s="5" t="s">
        <v>327</v>
      </c>
      <c r="M170" s="17" t="s">
        <v>328</v>
      </c>
      <c r="N170" s="20" t="str">
        <f>VLOOKUP(B170,'Concise Lot Listing'!117:1119,5)</f>
        <v>https://www.sothebys.com/en/buy/auction/2021/vine-the-petrus-parcel-finest-wines/chateau-figeac-2000-12-bt-3</v>
      </c>
      <c r="O170" s="17" t="s">
        <v>262</v>
      </c>
      <c r="P170" s="17"/>
      <c r="Q170" s="17"/>
      <c r="R170" s="17"/>
      <c r="S170" s="17"/>
      <c r="T170" s="17"/>
      <c r="U170" s="17"/>
    </row>
    <row r="171" spans="1:21" ht="15">
      <c r="A171" s="15"/>
      <c r="B171" s="5">
        <v>146</v>
      </c>
      <c r="C171" s="16" t="str">
        <f t="shared" si="0"/>
        <v>Château La Conseillante 2000 (12 BT)</v>
      </c>
      <c r="D171" s="7">
        <v>1500</v>
      </c>
      <c r="E171" s="7">
        <v>2000</v>
      </c>
      <c r="F171" s="17" t="s">
        <v>584</v>
      </c>
      <c r="G171" s="17" t="s">
        <v>585</v>
      </c>
      <c r="H171" s="17"/>
      <c r="I171" s="5" t="s">
        <v>355</v>
      </c>
      <c r="J171" s="5">
        <v>2000</v>
      </c>
      <c r="K171" s="5">
        <v>12</v>
      </c>
      <c r="L171" s="5" t="s">
        <v>327</v>
      </c>
      <c r="M171" s="17" t="s">
        <v>328</v>
      </c>
      <c r="N171" s="20" t="str">
        <f>VLOOKUP(B171,'Concise Lot Listing'!118:1120,5)</f>
        <v>https://www.sothebys.com/en/buy/auction/2021/vine-the-petrus-parcel-finest-wines/chateau-la-conseillante-2000-12-bt</v>
      </c>
      <c r="O171" s="17" t="s">
        <v>266</v>
      </c>
      <c r="P171" s="17"/>
      <c r="Q171" s="17"/>
      <c r="R171" s="17"/>
      <c r="S171" s="17"/>
      <c r="T171" s="17"/>
      <c r="U171" s="17"/>
    </row>
    <row r="172" spans="1:21" ht="15">
      <c r="A172" s="17" t="s">
        <v>373</v>
      </c>
      <c r="B172" s="5">
        <v>147</v>
      </c>
      <c r="C172" s="16" t="str">
        <f t="shared" si="0"/>
        <v>Château Haut Brion 1980 (1 BT)</v>
      </c>
      <c r="D172" s="7">
        <v>550</v>
      </c>
      <c r="E172" s="7">
        <v>750</v>
      </c>
      <c r="F172" s="17" t="s">
        <v>586</v>
      </c>
      <c r="G172" s="17" t="s">
        <v>394</v>
      </c>
      <c r="H172" s="17"/>
      <c r="I172" s="5" t="s">
        <v>326</v>
      </c>
      <c r="J172" s="5">
        <v>1980</v>
      </c>
      <c r="K172" s="5">
        <v>1</v>
      </c>
      <c r="L172" s="5" t="s">
        <v>327</v>
      </c>
      <c r="M172" s="17" t="s">
        <v>328</v>
      </c>
      <c r="N172" s="20" t="str">
        <f>VLOOKUP(B172,'Concise Lot Listing'!119:1121,5)</f>
        <v>https://www.sothebys.com/en/buy/auction/2021/vine-the-petrus-parcel-finest-wines/mixed-lot-2-bt-haut-brion-latour-1980s</v>
      </c>
      <c r="O172" s="17" t="s">
        <v>587</v>
      </c>
      <c r="P172" s="17"/>
      <c r="Q172" s="17"/>
      <c r="R172" s="17"/>
      <c r="S172" s="17"/>
      <c r="T172" s="17"/>
      <c r="U172" s="17"/>
    </row>
    <row r="173" spans="1:21" ht="15">
      <c r="A173" s="17" t="s">
        <v>373</v>
      </c>
      <c r="B173" s="5">
        <v>147</v>
      </c>
      <c r="C173" s="16" t="str">
        <f t="shared" si="0"/>
        <v>Château Latour 1987 (1 BT)</v>
      </c>
      <c r="D173" s="7">
        <v>550</v>
      </c>
      <c r="E173" s="7">
        <v>750</v>
      </c>
      <c r="F173" s="17" t="s">
        <v>588</v>
      </c>
      <c r="G173" s="17" t="s">
        <v>391</v>
      </c>
      <c r="H173" s="17"/>
      <c r="I173" s="5" t="s">
        <v>326</v>
      </c>
      <c r="J173" s="5">
        <v>1987</v>
      </c>
      <c r="K173" s="5">
        <v>1</v>
      </c>
      <c r="L173" s="5" t="s">
        <v>327</v>
      </c>
      <c r="M173" s="17" t="s">
        <v>328</v>
      </c>
      <c r="N173" s="20" t="str">
        <f>VLOOKUP(B173,'Concise Lot Listing'!120:1122,5)</f>
        <v>https://www.sothebys.com/en/buy/auction/2021/vine-the-petrus-parcel-finest-wines/mixed-lot-2-bt-haut-brion-latour-1980s</v>
      </c>
      <c r="O173" s="17" t="s">
        <v>589</v>
      </c>
      <c r="P173" s="17"/>
      <c r="Q173" s="17"/>
      <c r="R173" s="17"/>
      <c r="S173" s="17"/>
      <c r="T173" s="17"/>
      <c r="U173" s="17"/>
    </row>
    <row r="174" spans="1:21" ht="15">
      <c r="A174" s="15"/>
      <c r="B174" s="5">
        <v>148</v>
      </c>
      <c r="C174" s="16" t="str">
        <f t="shared" si="0"/>
        <v>Vosne Romanée, Cuvée Duvault-Blochet 2002 Domaine de la Romanée-Conti (1 BT)</v>
      </c>
      <c r="D174" s="7">
        <v>1200</v>
      </c>
      <c r="E174" s="7">
        <v>1600</v>
      </c>
      <c r="F174" s="17" t="s">
        <v>590</v>
      </c>
      <c r="G174" s="17" t="s">
        <v>591</v>
      </c>
      <c r="H174" s="17" t="s">
        <v>455</v>
      </c>
      <c r="I174" s="5" t="s">
        <v>338</v>
      </c>
      <c r="J174" s="5">
        <v>2002</v>
      </c>
      <c r="K174" s="5">
        <v>1</v>
      </c>
      <c r="L174" s="5" t="s">
        <v>327</v>
      </c>
      <c r="M174" s="17" t="s">
        <v>418</v>
      </c>
      <c r="N174" s="20" t="str">
        <f>VLOOKUP(B174,'Concise Lot Listing'!121:1123,5)</f>
        <v>https://www.sothebys.com/en/buy/auction/2021/vine-the-petrus-parcel-finest-wines/vosne-romanee-cuvee-duvault-blochet-2002-domaine</v>
      </c>
      <c r="O174" s="17" t="s">
        <v>270</v>
      </c>
      <c r="P174" s="17"/>
      <c r="Q174" s="17"/>
      <c r="R174" s="17"/>
      <c r="S174" s="17"/>
      <c r="T174" s="17"/>
      <c r="U174" s="17"/>
    </row>
    <row r="175" spans="1:21" ht="15">
      <c r="A175" s="15"/>
      <c r="B175" s="5">
        <v>149</v>
      </c>
      <c r="C175" s="16" t="str">
        <f t="shared" si="0"/>
        <v>Echézeaux 2001 Domaine de la Romanée-Conti (1 BT)</v>
      </c>
      <c r="D175" s="7">
        <v>1500</v>
      </c>
      <c r="E175" s="7">
        <v>2000</v>
      </c>
      <c r="F175" s="17" t="s">
        <v>592</v>
      </c>
      <c r="G175" s="17" t="s">
        <v>593</v>
      </c>
      <c r="H175" s="17" t="s">
        <v>455</v>
      </c>
      <c r="I175" s="5" t="s">
        <v>338</v>
      </c>
      <c r="J175" s="5">
        <v>2001</v>
      </c>
      <c r="K175" s="5">
        <v>1</v>
      </c>
      <c r="L175" s="5" t="s">
        <v>327</v>
      </c>
      <c r="M175" s="17" t="s">
        <v>418</v>
      </c>
      <c r="N175" s="20" t="str">
        <f>VLOOKUP(B175,'Concise Lot Listing'!122:1124,5)</f>
        <v>https://www.sothebys.com/en/buy/auction/2021/vine-the-petrus-parcel-finest-wines/echezeaux-2001-domaine-de-la-romanee-conti-1-bt</v>
      </c>
      <c r="O175" s="17" t="s">
        <v>272</v>
      </c>
      <c r="P175" s="17"/>
      <c r="Q175" s="17"/>
      <c r="R175" s="17"/>
      <c r="S175" s="17"/>
      <c r="T175" s="17"/>
      <c r="U175" s="17"/>
    </row>
    <row r="176" spans="1:21" ht="15">
      <c r="A176" s="15"/>
      <c r="B176" s="5">
        <v>150</v>
      </c>
      <c r="C176" s="16" t="str">
        <f t="shared" si="0"/>
        <v>Pommard, Les Vignots 2002 Domaine Leroy (3 BT)</v>
      </c>
      <c r="D176" s="7">
        <v>2400</v>
      </c>
      <c r="E176" s="7">
        <v>3500</v>
      </c>
      <c r="F176" s="17" t="s">
        <v>594</v>
      </c>
      <c r="G176" s="17" t="s">
        <v>595</v>
      </c>
      <c r="H176" s="17" t="s">
        <v>460</v>
      </c>
      <c r="I176" s="5" t="s">
        <v>326</v>
      </c>
      <c r="J176" s="5">
        <v>2002</v>
      </c>
      <c r="K176" s="5">
        <v>3</v>
      </c>
      <c r="L176" s="5" t="s">
        <v>327</v>
      </c>
      <c r="M176" s="17" t="s">
        <v>418</v>
      </c>
      <c r="N176" s="20" t="str">
        <f>VLOOKUP(B176,'Concise Lot Listing'!123:1125,5)</f>
        <v>https://www.sothebys.com/en/buy/auction/2021/vine-the-petrus-parcel-finest-wines/pommard-les-vignots-2002-domaine-leroy-3-bt</v>
      </c>
      <c r="O176" s="17" t="s">
        <v>274</v>
      </c>
      <c r="P176" s="17"/>
      <c r="Q176" s="17"/>
      <c r="R176" s="17"/>
      <c r="S176" s="17"/>
      <c r="T176" s="17"/>
      <c r="U176" s="17"/>
    </row>
    <row r="177" spans="1:21" ht="15">
      <c r="A177" s="15"/>
      <c r="B177" s="5">
        <v>151</v>
      </c>
      <c r="C177" s="16" t="str">
        <f t="shared" si="0"/>
        <v>Savigny lès Beaune, Narbantons 2002 Domaine Leroy (3 BT)</v>
      </c>
      <c r="D177" s="7">
        <v>2400</v>
      </c>
      <c r="E177" s="7">
        <v>3800</v>
      </c>
      <c r="F177" s="17" t="s">
        <v>596</v>
      </c>
      <c r="G177" s="17" t="s">
        <v>597</v>
      </c>
      <c r="H177" s="17" t="s">
        <v>460</v>
      </c>
      <c r="I177" s="5" t="s">
        <v>326</v>
      </c>
      <c r="J177" s="5">
        <v>2002</v>
      </c>
      <c r="K177" s="5">
        <v>3</v>
      </c>
      <c r="L177" s="5" t="s">
        <v>327</v>
      </c>
      <c r="M177" s="17" t="s">
        <v>418</v>
      </c>
      <c r="N177" s="20" t="str">
        <f>VLOOKUP(B177,'Concise Lot Listing'!124:1126,5)</f>
        <v>https://www.sothebys.com/en/buy/auction/2021/vine-the-petrus-parcel-finest-wines/savigny-les-beaune-narbantons-2002-domaine-leroy-3</v>
      </c>
      <c r="O177" s="17" t="s">
        <v>276</v>
      </c>
      <c r="P177" s="17"/>
      <c r="Q177" s="17"/>
      <c r="R177" s="17"/>
      <c r="S177" s="17"/>
      <c r="T177" s="17"/>
      <c r="U177" s="17"/>
    </row>
    <row r="178" spans="1:21" ht="15">
      <c r="A178" s="15"/>
      <c r="B178" s="5">
        <v>152</v>
      </c>
      <c r="C178" s="16" t="str">
        <f t="shared" si="0"/>
        <v>Savigny lès Beaune, Narbantons 2000 Domaine Leroy (2 BT)</v>
      </c>
      <c r="D178" s="7">
        <v>1500</v>
      </c>
      <c r="E178" s="7">
        <v>2200</v>
      </c>
      <c r="F178" s="17" t="s">
        <v>598</v>
      </c>
      <c r="G178" s="17" t="s">
        <v>597</v>
      </c>
      <c r="H178" s="17" t="s">
        <v>460</v>
      </c>
      <c r="I178" s="5" t="s">
        <v>326</v>
      </c>
      <c r="J178" s="5">
        <v>2000</v>
      </c>
      <c r="K178" s="5">
        <v>2</v>
      </c>
      <c r="L178" s="5" t="s">
        <v>327</v>
      </c>
      <c r="M178" s="17" t="s">
        <v>418</v>
      </c>
      <c r="N178" s="20" t="str">
        <f>VLOOKUP(B178,'Concise Lot Listing'!125:1127,5)</f>
        <v>https://www.sothebys.com/en/buy/auction/2021/vine-the-petrus-parcel-finest-wines/savigny-les-beaune-narbantons-2000-domaine-leroy-2</v>
      </c>
      <c r="O178" s="17" t="s">
        <v>278</v>
      </c>
      <c r="P178" s="17"/>
      <c r="Q178" s="17"/>
      <c r="R178" s="17"/>
      <c r="S178" s="17"/>
      <c r="T178" s="17"/>
      <c r="U178" s="17"/>
    </row>
    <row r="179" spans="1:21" ht="15">
      <c r="A179" s="15"/>
      <c r="B179" s="5">
        <v>153</v>
      </c>
      <c r="C179" s="16" t="str">
        <f t="shared" si="0"/>
        <v>Vosne-Romanée, Genaivrières 2001 Domaine Leroy (2 BT)</v>
      </c>
      <c r="D179" s="7">
        <v>1800</v>
      </c>
      <c r="E179" s="7">
        <v>2800</v>
      </c>
      <c r="F179" s="17" t="s">
        <v>599</v>
      </c>
      <c r="G179" s="17" t="s">
        <v>600</v>
      </c>
      <c r="H179" s="17" t="s">
        <v>460</v>
      </c>
      <c r="I179" s="5" t="s">
        <v>326</v>
      </c>
      <c r="J179" s="5">
        <v>2001</v>
      </c>
      <c r="K179" s="5">
        <v>2</v>
      </c>
      <c r="L179" s="5" t="s">
        <v>327</v>
      </c>
      <c r="M179" s="17" t="s">
        <v>418</v>
      </c>
      <c r="N179" s="20" t="str">
        <f>VLOOKUP(B179,'Concise Lot Listing'!126:1128,5)</f>
        <v>https://www.sothebys.com/en/buy/auction/2021/vine-the-petrus-parcel-finest-wines/vosne-romanee-genaivrieres-2001-domaine-leroy-2-bt</v>
      </c>
      <c r="O179" s="17" t="s">
        <v>280</v>
      </c>
      <c r="P179" s="17"/>
      <c r="Q179" s="17"/>
      <c r="R179" s="17"/>
      <c r="S179" s="17"/>
      <c r="T179" s="17"/>
      <c r="U179" s="17"/>
    </row>
    <row r="180" spans="1:21" ht="15">
      <c r="A180" s="15"/>
      <c r="B180" s="5">
        <v>154</v>
      </c>
      <c r="C180" s="16" t="str">
        <f t="shared" si="0"/>
        <v>Chambertin 2002 Domaine Armand Rousseau (4 BT)</v>
      </c>
      <c r="D180" s="7">
        <v>9500</v>
      </c>
      <c r="E180" s="7">
        <v>14000</v>
      </c>
      <c r="F180" s="17" t="s">
        <v>601</v>
      </c>
      <c r="G180" s="17" t="s">
        <v>470</v>
      </c>
      <c r="H180" s="17" t="s">
        <v>471</v>
      </c>
      <c r="I180" s="5" t="s">
        <v>326</v>
      </c>
      <c r="J180" s="5">
        <v>2002</v>
      </c>
      <c r="K180" s="5">
        <v>4</v>
      </c>
      <c r="L180" s="5" t="s">
        <v>327</v>
      </c>
      <c r="M180" s="17" t="s">
        <v>418</v>
      </c>
      <c r="N180" s="20" t="str">
        <f>VLOOKUP(B180,'Concise Lot Listing'!127:1129,5)</f>
        <v>https://www.sothebys.com/en/buy/auction/2021/vine-the-petrus-parcel-finest-wines/chambertin-2002-domaine-armand-rousseau-4-bt</v>
      </c>
      <c r="O180" s="17" t="s">
        <v>282</v>
      </c>
      <c r="P180" s="17"/>
      <c r="Q180" s="17"/>
      <c r="R180" s="17"/>
      <c r="S180" s="17"/>
      <c r="T180" s="17"/>
      <c r="U180" s="17"/>
    </row>
    <row r="181" spans="1:21" ht="15">
      <c r="A181" s="15"/>
      <c r="B181" s="5">
        <v>155</v>
      </c>
      <c r="C181" s="16" t="str">
        <f t="shared" si="0"/>
        <v>Chambertin, Clos de Bèze 2002 Domaine Armand Rousseau (4 BT)</v>
      </c>
      <c r="D181" s="7">
        <v>6500</v>
      </c>
      <c r="E181" s="7">
        <v>8500</v>
      </c>
      <c r="F181" s="17" t="s">
        <v>602</v>
      </c>
      <c r="G181" s="17" t="s">
        <v>473</v>
      </c>
      <c r="H181" s="17" t="s">
        <v>471</v>
      </c>
      <c r="I181" s="5" t="s">
        <v>326</v>
      </c>
      <c r="J181" s="5">
        <v>2002</v>
      </c>
      <c r="K181" s="5">
        <v>4</v>
      </c>
      <c r="L181" s="5" t="s">
        <v>327</v>
      </c>
      <c r="M181" s="17" t="s">
        <v>418</v>
      </c>
      <c r="N181" s="20" t="str">
        <f>VLOOKUP(B181,'Concise Lot Listing'!128:1130,5)</f>
        <v>https://www.sothebys.com/en/buy/auction/2021/vine-the-petrus-parcel-finest-wines/chambertin-clos-de-beze-2002-domaine-armand</v>
      </c>
      <c r="O181" s="17" t="s">
        <v>284</v>
      </c>
      <c r="P181" s="17"/>
      <c r="Q181" s="17"/>
      <c r="R181" s="17"/>
      <c r="S181" s="17"/>
      <c r="T181" s="17"/>
      <c r="U181" s="17"/>
    </row>
    <row r="182" spans="1:21" ht="15">
      <c r="A182" s="15"/>
      <c r="B182" s="5">
        <v>156</v>
      </c>
      <c r="C182" s="16" t="str">
        <f t="shared" si="0"/>
        <v>Gevrey Chambertin, Clos St. Jacques 2002 Domaine Armand Rousseau (6 BT)</v>
      </c>
      <c r="D182" s="7">
        <v>6000</v>
      </c>
      <c r="E182" s="7">
        <v>8500</v>
      </c>
      <c r="F182" s="17" t="s">
        <v>603</v>
      </c>
      <c r="G182" s="17" t="s">
        <v>476</v>
      </c>
      <c r="H182" s="17" t="s">
        <v>471</v>
      </c>
      <c r="I182" s="5" t="s">
        <v>326</v>
      </c>
      <c r="J182" s="5">
        <v>2002</v>
      </c>
      <c r="K182" s="5">
        <v>6</v>
      </c>
      <c r="L182" s="5" t="s">
        <v>327</v>
      </c>
      <c r="M182" s="17" t="s">
        <v>418</v>
      </c>
      <c r="N182" s="20" t="str">
        <f>VLOOKUP(B182,'Concise Lot Listing'!129:1131,5)</f>
        <v>https://www.sothebys.com/en/buy/auction/2021/vine-the-petrus-parcel-finest-wines/gevrey-chambertin-clos-st-jacques-2002-domaine</v>
      </c>
      <c r="O182" s="17" t="s">
        <v>286</v>
      </c>
      <c r="P182" s="17"/>
      <c r="Q182" s="17"/>
      <c r="R182" s="17"/>
      <c r="S182" s="17"/>
      <c r="T182" s="17"/>
      <c r="U182" s="17"/>
    </row>
    <row r="183" spans="1:21" ht="15">
      <c r="A183" s="15"/>
      <c r="B183" s="5">
        <v>157</v>
      </c>
      <c r="C183" s="16" t="str">
        <f t="shared" si="0"/>
        <v>Clos de la Roche 2002 Domaine Armand Rousseau (2 BT)</v>
      </c>
      <c r="D183" s="7">
        <v>1100</v>
      </c>
      <c r="E183" s="7">
        <v>1500</v>
      </c>
      <c r="F183" s="17" t="s">
        <v>604</v>
      </c>
      <c r="G183" s="17" t="s">
        <v>605</v>
      </c>
      <c r="H183" s="17" t="s">
        <v>471</v>
      </c>
      <c r="I183" s="5" t="s">
        <v>326</v>
      </c>
      <c r="J183" s="5">
        <v>2002</v>
      </c>
      <c r="K183" s="5">
        <v>2</v>
      </c>
      <c r="L183" s="5" t="s">
        <v>327</v>
      </c>
      <c r="M183" s="17" t="s">
        <v>418</v>
      </c>
      <c r="N183" s="20" t="str">
        <f>VLOOKUP(B183,'Concise Lot Listing'!130:1132,5)</f>
        <v>https://www.sothebys.com/en/buy/auction/2021/vine-the-petrus-parcel-finest-wines/clos-de-la-roche-2002-domaine-armand-rousseau-2-bt</v>
      </c>
      <c r="O183" s="17" t="s">
        <v>288</v>
      </c>
      <c r="P183" s="17"/>
      <c r="Q183" s="17"/>
      <c r="R183" s="17"/>
      <c r="S183" s="17"/>
      <c r="T183" s="17"/>
      <c r="U183" s="17"/>
    </row>
    <row r="184" spans="1:21" ht="15">
      <c r="A184" s="15"/>
      <c r="B184" s="5">
        <v>158</v>
      </c>
      <c r="C184" s="16" t="str">
        <f t="shared" si="0"/>
        <v>Clos de la Roche 2000 Domaine Armand Rousseau (2 BT)</v>
      </c>
      <c r="D184" s="7">
        <v>900</v>
      </c>
      <c r="E184" s="7">
        <v>1100</v>
      </c>
      <c r="F184" s="17" t="s">
        <v>606</v>
      </c>
      <c r="G184" s="17" t="s">
        <v>605</v>
      </c>
      <c r="H184" s="17" t="s">
        <v>471</v>
      </c>
      <c r="I184" s="5" t="s">
        <v>326</v>
      </c>
      <c r="J184" s="5">
        <v>2000</v>
      </c>
      <c r="K184" s="5">
        <v>2</v>
      </c>
      <c r="L184" s="5" t="s">
        <v>327</v>
      </c>
      <c r="M184" s="17" t="s">
        <v>418</v>
      </c>
      <c r="N184" s="20" t="str">
        <f>VLOOKUP(B184,'Concise Lot Listing'!131:1133,5)</f>
        <v>https://www.sothebys.com/en/buy/auction/2021/vine-the-petrus-parcel-finest-wines/clos-de-la-roche-2000-domaine-armand-rousseau-2-bt</v>
      </c>
      <c r="O184" s="17" t="s">
        <v>290</v>
      </c>
      <c r="P184" s="17"/>
      <c r="Q184" s="17"/>
      <c r="R184" s="17"/>
      <c r="S184" s="17"/>
      <c r="T184" s="17"/>
      <c r="U184" s="17"/>
    </row>
    <row r="185" spans="1:21" ht="15">
      <c r="A185" s="17" t="s">
        <v>373</v>
      </c>
      <c r="B185" s="5">
        <v>159</v>
      </c>
      <c r="C185" s="16" t="str">
        <f t="shared" si="0"/>
        <v>Ruchottes Chambertin, Clos des Ruchottes 2002 Domaine Armand Rousseau (2 BT)</v>
      </c>
      <c r="D185" s="7">
        <v>3200</v>
      </c>
      <c r="E185" s="7">
        <v>4800</v>
      </c>
      <c r="F185" s="17" t="s">
        <v>607</v>
      </c>
      <c r="G185" s="17" t="s">
        <v>608</v>
      </c>
      <c r="H185" s="17" t="s">
        <v>471</v>
      </c>
      <c r="I185" s="5" t="s">
        <v>326</v>
      </c>
      <c r="J185" s="5">
        <v>2002</v>
      </c>
      <c r="K185" s="5">
        <v>2</v>
      </c>
      <c r="L185" s="5" t="s">
        <v>327</v>
      </c>
      <c r="M185" s="17" t="s">
        <v>418</v>
      </c>
      <c r="N185" s="20" t="str">
        <f>VLOOKUP(B185,'Concise Lot Listing'!132:1134,5)</f>
        <v>https://www.sothebys.com/en/buy/auction/2021/vine-the-petrus-parcel-finest-wines/mixed-lot-6-bt-domaine-armand-rousseau-2002</v>
      </c>
      <c r="O185" s="17" t="s">
        <v>609</v>
      </c>
      <c r="P185" s="17"/>
      <c r="Q185" s="17"/>
      <c r="R185" s="17"/>
      <c r="S185" s="17"/>
      <c r="T185" s="17"/>
      <c r="U185" s="17"/>
    </row>
    <row r="186" spans="1:21" ht="15">
      <c r="A186" s="17" t="s">
        <v>373</v>
      </c>
      <c r="B186" s="5">
        <v>159</v>
      </c>
      <c r="C186" s="16" t="str">
        <f t="shared" si="0"/>
        <v>Gevrey Chambertin, Lavaux St. Jacques 2002 Domaine Armand Rousseau (2 BT)</v>
      </c>
      <c r="D186" s="7">
        <v>3200</v>
      </c>
      <c r="E186" s="7">
        <v>4800</v>
      </c>
      <c r="F186" s="17" t="s">
        <v>610</v>
      </c>
      <c r="G186" s="17" t="s">
        <v>611</v>
      </c>
      <c r="H186" s="17" t="s">
        <v>471</v>
      </c>
      <c r="I186" s="5" t="s">
        <v>326</v>
      </c>
      <c r="J186" s="5">
        <v>2002</v>
      </c>
      <c r="K186" s="5">
        <v>2</v>
      </c>
      <c r="L186" s="5" t="s">
        <v>327</v>
      </c>
      <c r="M186" s="17" t="s">
        <v>418</v>
      </c>
      <c r="N186" s="20" t="str">
        <f>VLOOKUP(B186,'Concise Lot Listing'!133:1135,5)</f>
        <v>https://www.sothebys.com/en/buy/auction/2021/vine-the-petrus-parcel-finest-wines/mixed-lot-6-bt-domaine-armand-rousseau-2002</v>
      </c>
      <c r="O186" s="17" t="s">
        <v>612</v>
      </c>
      <c r="P186" s="17"/>
      <c r="Q186" s="17"/>
      <c r="R186" s="17"/>
      <c r="S186" s="17"/>
      <c r="T186" s="17"/>
      <c r="U186" s="17"/>
    </row>
    <row r="187" spans="1:21" ht="15">
      <c r="A187" s="17" t="s">
        <v>373</v>
      </c>
      <c r="B187" s="5">
        <v>159</v>
      </c>
      <c r="C187" s="16" t="str">
        <f t="shared" si="0"/>
        <v>Mazy Chambertin 2002 Domaine Armand Rousseau (2 BT)</v>
      </c>
      <c r="D187" s="7">
        <v>3200</v>
      </c>
      <c r="E187" s="7">
        <v>4800</v>
      </c>
      <c r="F187" s="17" t="s">
        <v>613</v>
      </c>
      <c r="G187" s="17" t="s">
        <v>614</v>
      </c>
      <c r="H187" s="17" t="s">
        <v>471</v>
      </c>
      <c r="I187" s="5" t="s">
        <v>326</v>
      </c>
      <c r="J187" s="5">
        <v>2002</v>
      </c>
      <c r="K187" s="5">
        <v>2</v>
      </c>
      <c r="L187" s="5" t="s">
        <v>327</v>
      </c>
      <c r="M187" s="17" t="s">
        <v>418</v>
      </c>
      <c r="N187" s="20" t="str">
        <f>VLOOKUP(B187,'Concise Lot Listing'!134:1136,5)</f>
        <v>https://www.sothebys.com/en/buy/auction/2021/vine-the-petrus-parcel-finest-wines/mixed-lot-6-bt-domaine-armand-rousseau-2002</v>
      </c>
      <c r="O187" s="17" t="s">
        <v>615</v>
      </c>
      <c r="P187" s="17"/>
      <c r="Q187" s="17"/>
      <c r="R187" s="17"/>
      <c r="S187" s="17"/>
      <c r="T187" s="17"/>
      <c r="U187" s="17"/>
    </row>
    <row r="188" spans="1:21" ht="15">
      <c r="A188" s="17" t="s">
        <v>373</v>
      </c>
      <c r="B188" s="5">
        <v>160</v>
      </c>
      <c r="C188" s="16" t="str">
        <f t="shared" si="0"/>
        <v>Charmes Chambertin 2002 Domaine Armand Rousseau (1 BT)</v>
      </c>
      <c r="D188" s="7">
        <v>900</v>
      </c>
      <c r="E188" s="7">
        <v>1100</v>
      </c>
      <c r="F188" s="17" t="s">
        <v>326</v>
      </c>
      <c r="G188" s="17" t="s">
        <v>616</v>
      </c>
      <c r="H188" s="17" t="s">
        <v>471</v>
      </c>
      <c r="I188" s="5" t="s">
        <v>326</v>
      </c>
      <c r="J188" s="5">
        <v>2002</v>
      </c>
      <c r="K188" s="5">
        <v>1</v>
      </c>
      <c r="L188" s="5" t="s">
        <v>327</v>
      </c>
      <c r="M188" s="17" t="s">
        <v>418</v>
      </c>
      <c r="N188" s="20" t="str">
        <f>VLOOKUP(B188,'Concise Lot Listing'!135:1137,5)</f>
        <v>https://www.sothebys.com/en/buy/auction/2021/vine-the-petrus-parcel-finest-wines/mixed-lot-2-bt-domaine-armand-rousseau-2002</v>
      </c>
      <c r="O188" s="17" t="s">
        <v>617</v>
      </c>
      <c r="P188" s="17"/>
      <c r="Q188" s="17"/>
      <c r="R188" s="17"/>
      <c r="S188" s="17"/>
      <c r="T188" s="17"/>
      <c r="U188" s="17"/>
    </row>
    <row r="189" spans="1:21" ht="15">
      <c r="A189" s="17" t="s">
        <v>373</v>
      </c>
      <c r="B189" s="5">
        <v>160</v>
      </c>
      <c r="C189" s="16" t="str">
        <f t="shared" si="0"/>
        <v>Gevrey Chambertin 2002 Domaine Armand Rousseau (1 BT)</v>
      </c>
      <c r="D189" s="7">
        <v>900</v>
      </c>
      <c r="E189" s="7">
        <v>1100</v>
      </c>
      <c r="F189" s="17" t="s">
        <v>618</v>
      </c>
      <c r="G189" s="17" t="s">
        <v>619</v>
      </c>
      <c r="H189" s="17" t="s">
        <v>471</v>
      </c>
      <c r="I189" s="5" t="s">
        <v>326</v>
      </c>
      <c r="J189" s="5">
        <v>2002</v>
      </c>
      <c r="K189" s="5">
        <v>1</v>
      </c>
      <c r="L189" s="5" t="s">
        <v>327</v>
      </c>
      <c r="M189" s="17" t="s">
        <v>418</v>
      </c>
      <c r="N189" s="20" t="str">
        <f>VLOOKUP(B189,'Concise Lot Listing'!136:1138,5)</f>
        <v>https://www.sothebys.com/en/buy/auction/2021/vine-the-petrus-parcel-finest-wines/mixed-lot-2-bt-domaine-armand-rousseau-2002</v>
      </c>
      <c r="O189" s="17" t="s">
        <v>620</v>
      </c>
      <c r="P189" s="17"/>
      <c r="Q189" s="17"/>
      <c r="R189" s="17"/>
      <c r="S189" s="17"/>
      <c r="T189" s="17"/>
      <c r="U189" s="17"/>
    </row>
    <row r="190" spans="1:21" ht="15">
      <c r="A190" s="15"/>
      <c r="B190" s="5">
        <v>161</v>
      </c>
      <c r="C190" s="16" t="str">
        <f t="shared" si="0"/>
        <v>Musigny 2002 Jacques-Frédéric Mugnier (1 BT)</v>
      </c>
      <c r="D190" s="7">
        <v>1600</v>
      </c>
      <c r="E190" s="7">
        <v>2200</v>
      </c>
      <c r="F190" s="17" t="s">
        <v>621</v>
      </c>
      <c r="G190" s="17" t="s">
        <v>622</v>
      </c>
      <c r="H190" s="17" t="s">
        <v>623</v>
      </c>
      <c r="I190" s="5" t="s">
        <v>338</v>
      </c>
      <c r="J190" s="5">
        <v>2002</v>
      </c>
      <c r="K190" s="5">
        <v>1</v>
      </c>
      <c r="L190" s="5" t="s">
        <v>327</v>
      </c>
      <c r="M190" s="17" t="s">
        <v>418</v>
      </c>
      <c r="N190" s="20" t="str">
        <f>VLOOKUP(B190,'Concise Lot Listing'!137:1139,5)</f>
        <v>https://www.sothebys.com/en/buy/auction/2021/vine-the-petrus-parcel-finest-wines/musigny-2002-jacques-frederic-mugnier-1-bt</v>
      </c>
      <c r="O190" s="17" t="s">
        <v>294</v>
      </c>
      <c r="P190" s="17"/>
      <c r="Q190" s="17"/>
      <c r="R190" s="17"/>
      <c r="S190" s="17"/>
      <c r="T190" s="17"/>
      <c r="U190" s="17"/>
    </row>
    <row r="191" spans="1:21" ht="15">
      <c r="A191" s="17" t="s">
        <v>373</v>
      </c>
      <c r="B191" s="5">
        <v>162</v>
      </c>
      <c r="C191" s="16" t="str">
        <f t="shared" si="0"/>
        <v>Bonnes Mares 2002 Jacques-Frédéric Mugnier (1 BT)</v>
      </c>
      <c r="D191" s="7">
        <v>2000</v>
      </c>
      <c r="E191" s="7">
        <v>2800</v>
      </c>
      <c r="F191" s="17" t="s">
        <v>326</v>
      </c>
      <c r="G191" s="17" t="s">
        <v>624</v>
      </c>
      <c r="H191" s="17" t="s">
        <v>623</v>
      </c>
      <c r="I191" s="5" t="s">
        <v>326</v>
      </c>
      <c r="J191" s="5">
        <v>2002</v>
      </c>
      <c r="K191" s="5">
        <v>1</v>
      </c>
      <c r="L191" s="5" t="s">
        <v>327</v>
      </c>
      <c r="M191" s="17" t="s">
        <v>418</v>
      </c>
      <c r="N191" s="20" t="str">
        <f>VLOOKUP(B191,'Concise Lot Listing'!138:1140,5)</f>
        <v>https://www.sothebys.com/en/buy/auction/2021/vine-the-petrus-parcel-finest-wines/mixed-lot-2-bt-j-f-mugnier-2002</v>
      </c>
      <c r="O191" s="17" t="s">
        <v>625</v>
      </c>
      <c r="P191" s="17"/>
      <c r="Q191" s="17"/>
      <c r="R191" s="17"/>
      <c r="S191" s="17"/>
      <c r="T191" s="17"/>
      <c r="U191" s="17"/>
    </row>
    <row r="192" spans="1:21" ht="15">
      <c r="A192" s="17" t="s">
        <v>373</v>
      </c>
      <c r="B192" s="5">
        <v>162</v>
      </c>
      <c r="C192" s="16" t="str">
        <f t="shared" si="0"/>
        <v>Chambolle Musigny, Les Amoureuses 2002 Jacques-Frédéric Mugnier (1 BT)</v>
      </c>
      <c r="D192" s="7">
        <v>2000</v>
      </c>
      <c r="E192" s="7">
        <v>2800</v>
      </c>
      <c r="F192" s="17" t="s">
        <v>326</v>
      </c>
      <c r="G192" s="17" t="s">
        <v>626</v>
      </c>
      <c r="H192" s="17" t="s">
        <v>623</v>
      </c>
      <c r="I192" s="5" t="s">
        <v>326</v>
      </c>
      <c r="J192" s="5">
        <v>2002</v>
      </c>
      <c r="K192" s="5">
        <v>1</v>
      </c>
      <c r="L192" s="5" t="s">
        <v>327</v>
      </c>
      <c r="M192" s="17" t="s">
        <v>418</v>
      </c>
      <c r="N192" s="20" t="str">
        <f>VLOOKUP(B192,'Concise Lot Listing'!139:1141,5)</f>
        <v>https://www.sothebys.com/en/buy/auction/2021/vine-the-petrus-parcel-finest-wines/mixed-lot-2-bt-j-f-mugnier-2002</v>
      </c>
      <c r="O192" s="17" t="s">
        <v>627</v>
      </c>
      <c r="P192" s="17"/>
      <c r="Q192" s="17"/>
      <c r="R192" s="17"/>
      <c r="S192" s="17"/>
      <c r="T192" s="17"/>
      <c r="U192" s="17"/>
    </row>
    <row r="193" spans="1:21" ht="15">
      <c r="A193" s="15"/>
      <c r="B193" s="5">
        <v>163</v>
      </c>
      <c r="C193" s="16" t="str">
        <f t="shared" si="0"/>
        <v>Chambolle Musigny, Les Fuées 2002 Jacques-Frédéric Mugnier (7 BT)</v>
      </c>
      <c r="D193" s="7">
        <v>3000</v>
      </c>
      <c r="E193" s="7">
        <v>4200</v>
      </c>
      <c r="F193" s="17" t="s">
        <v>628</v>
      </c>
      <c r="G193" s="17" t="s">
        <v>629</v>
      </c>
      <c r="H193" s="17" t="s">
        <v>623</v>
      </c>
      <c r="I193" s="5" t="s">
        <v>326</v>
      </c>
      <c r="J193" s="5">
        <v>2002</v>
      </c>
      <c r="K193" s="5">
        <v>7</v>
      </c>
      <c r="L193" s="5" t="s">
        <v>327</v>
      </c>
      <c r="M193" s="17" t="s">
        <v>418</v>
      </c>
      <c r="N193" s="20" t="str">
        <f>VLOOKUP(B193,'Concise Lot Listing'!140:1142,5)</f>
        <v>https://www.sothebys.com/en/buy/auction/2021/vine-the-petrus-parcel-finest-wines/chambolle-musigny-les-fuees-2002-jacques-frederic</v>
      </c>
      <c r="O193" s="17" t="s">
        <v>297</v>
      </c>
      <c r="P193" s="17"/>
      <c r="Q193" s="17"/>
      <c r="R193" s="17"/>
      <c r="S193" s="17"/>
      <c r="T193" s="17"/>
      <c r="U193" s="17"/>
    </row>
    <row r="194" spans="1:21" ht="15">
      <c r="A194" s="15"/>
      <c r="B194" s="5">
        <v>164</v>
      </c>
      <c r="C194" s="16" t="str">
        <f t="shared" si="0"/>
        <v>Chambolle Musigny, Premier Cru 2001 Comte Georges de Vogüé (1 BT)</v>
      </c>
      <c r="D194" s="7">
        <v>250</v>
      </c>
      <c r="E194" s="7">
        <v>300</v>
      </c>
      <c r="F194" s="17" t="s">
        <v>630</v>
      </c>
      <c r="G194" s="17" t="s">
        <v>631</v>
      </c>
      <c r="H194" s="17" t="s">
        <v>632</v>
      </c>
      <c r="I194" s="5" t="s">
        <v>338</v>
      </c>
      <c r="J194" s="5">
        <v>2001</v>
      </c>
      <c r="K194" s="5">
        <v>1</v>
      </c>
      <c r="L194" s="5" t="s">
        <v>327</v>
      </c>
      <c r="M194" s="17" t="s">
        <v>418</v>
      </c>
      <c r="N194" s="20" t="str">
        <f>VLOOKUP(B194,'Concise Lot Listing'!141:1143,5)</f>
        <v>https://www.sothebys.com/en/buy/auction/2021/vine-the-petrus-parcel-finest-wines/chambolle-musigny-premier-cru-2001-comte-georges</v>
      </c>
      <c r="O194" s="17" t="s">
        <v>299</v>
      </c>
      <c r="P194" s="17"/>
      <c r="Q194" s="17"/>
      <c r="R194" s="17"/>
      <c r="S194" s="17"/>
      <c r="T194" s="17"/>
      <c r="U194" s="17"/>
    </row>
    <row r="195" spans="1:21" ht="15">
      <c r="A195" s="15"/>
      <c r="B195" s="5">
        <v>165</v>
      </c>
      <c r="C195" s="16" t="str">
        <f t="shared" si="0"/>
        <v>Volnay, Clos des Chênes 2002 Michel Lafarge (3 BT)</v>
      </c>
      <c r="D195" s="7">
        <v>900</v>
      </c>
      <c r="E195" s="7">
        <v>1500</v>
      </c>
      <c r="F195" s="17" t="s">
        <v>326</v>
      </c>
      <c r="G195" s="17" t="s">
        <v>633</v>
      </c>
      <c r="H195" s="17" t="s">
        <v>634</v>
      </c>
      <c r="I195" s="5" t="s">
        <v>326</v>
      </c>
      <c r="J195" s="5">
        <v>2002</v>
      </c>
      <c r="K195" s="5">
        <v>3</v>
      </c>
      <c r="L195" s="5" t="s">
        <v>327</v>
      </c>
      <c r="M195" s="17" t="s">
        <v>418</v>
      </c>
      <c r="N195" s="20" t="str">
        <f>VLOOKUP(B195,'Concise Lot Listing'!142:1144,5)</f>
        <v>https://www.sothebys.com/en/buy/auction/2021/vine-the-petrus-parcel-finest-wines/volnay-clos-des-chenes-2002-michel-lafarge-3-bt</v>
      </c>
      <c r="O195" s="17" t="s">
        <v>301</v>
      </c>
      <c r="P195" s="17"/>
      <c r="Q195" s="17"/>
      <c r="R195" s="17"/>
      <c r="S195" s="17"/>
      <c r="T195" s="17"/>
      <c r="U195" s="17"/>
    </row>
    <row r="196" spans="1:21" ht="15">
      <c r="A196" s="15"/>
      <c r="B196" s="5">
        <v>166</v>
      </c>
      <c r="C196" s="16" t="str">
        <f t="shared" si="0"/>
        <v>Meursault, Perrières 2002 Domaine des Comtes Lafon (2 BT)</v>
      </c>
      <c r="D196" s="7">
        <v>600</v>
      </c>
      <c r="E196" s="7">
        <v>800</v>
      </c>
      <c r="F196" s="17" t="s">
        <v>635</v>
      </c>
      <c r="G196" s="17" t="s">
        <v>636</v>
      </c>
      <c r="H196" s="17" t="s">
        <v>508</v>
      </c>
      <c r="I196" s="5" t="s">
        <v>326</v>
      </c>
      <c r="J196" s="5">
        <v>2002</v>
      </c>
      <c r="K196" s="5">
        <v>2</v>
      </c>
      <c r="L196" s="5" t="s">
        <v>327</v>
      </c>
      <c r="M196" s="17" t="s">
        <v>418</v>
      </c>
      <c r="N196" s="20" t="str">
        <f>VLOOKUP(B196,'Concise Lot Listing'!143:1145,5)</f>
        <v>https://www.sothebys.com/en/buy/auction/2021/vine-the-petrus-parcel-finest-wines/meursault-perrieres-2002-domaine-des-comtes-lafon</v>
      </c>
      <c r="O196" s="17" t="s">
        <v>303</v>
      </c>
      <c r="P196" s="17"/>
      <c r="Q196" s="17"/>
      <c r="R196" s="17"/>
      <c r="S196" s="17"/>
      <c r="T196" s="17"/>
      <c r="U196" s="17"/>
    </row>
    <row r="197" spans="1:21" ht="15">
      <c r="A197" s="17" t="s">
        <v>373</v>
      </c>
      <c r="B197" s="5">
        <v>167</v>
      </c>
      <c r="C197" s="16" t="str">
        <f t="shared" si="0"/>
        <v>Château Latour 1982 (1 BT)</v>
      </c>
      <c r="D197" s="7">
        <v>2400</v>
      </c>
      <c r="E197" s="7">
        <v>4000</v>
      </c>
      <c r="F197" s="17" t="s">
        <v>637</v>
      </c>
      <c r="G197" s="17" t="s">
        <v>391</v>
      </c>
      <c r="H197" s="17"/>
      <c r="I197" s="5" t="s">
        <v>326</v>
      </c>
      <c r="J197" s="5">
        <v>1982</v>
      </c>
      <c r="K197" s="5">
        <v>1</v>
      </c>
      <c r="L197" s="5" t="s">
        <v>327</v>
      </c>
      <c r="M197" s="17" t="s">
        <v>328</v>
      </c>
      <c r="N197" s="20" t="str">
        <f>VLOOKUP(B197,'Concise Lot Listing'!144:1146,5)</f>
        <v>https://www.sothebys.com/en/buy/auction/2021/vine-the-petrus-parcel-finest-wines/mixed-lot-3-bt-bordeaux-first-growths</v>
      </c>
      <c r="O197" s="17" t="s">
        <v>638</v>
      </c>
      <c r="P197" s="17"/>
      <c r="Q197" s="17"/>
      <c r="R197" s="17"/>
      <c r="S197" s="17"/>
      <c r="T197" s="17"/>
      <c r="U197" s="17"/>
    </row>
    <row r="198" spans="1:21" ht="15">
      <c r="A198" s="17" t="s">
        <v>373</v>
      </c>
      <c r="B198" s="5">
        <v>167</v>
      </c>
      <c r="C198" s="16" t="str">
        <f t="shared" si="0"/>
        <v>Château Margaux 1990 (1 BT)</v>
      </c>
      <c r="D198" s="7">
        <v>2400</v>
      </c>
      <c r="E198" s="7">
        <v>4000</v>
      </c>
      <c r="F198" s="17" t="s">
        <v>639</v>
      </c>
      <c r="G198" s="17" t="s">
        <v>383</v>
      </c>
      <c r="H198" s="17"/>
      <c r="I198" s="5" t="s">
        <v>326</v>
      </c>
      <c r="J198" s="5">
        <v>1990</v>
      </c>
      <c r="K198" s="5">
        <v>1</v>
      </c>
      <c r="L198" s="5" t="s">
        <v>327</v>
      </c>
      <c r="M198" s="17" t="s">
        <v>328</v>
      </c>
      <c r="N198" s="20" t="str">
        <f>VLOOKUP(B198,'Concise Lot Listing'!145:1147,5)</f>
        <v>https://www.sothebys.com/en/buy/auction/2021/vine-the-petrus-parcel-finest-wines/mixed-lot-3-bt-bordeaux-first-growths</v>
      </c>
      <c r="O198" s="17" t="s">
        <v>640</v>
      </c>
      <c r="P198" s="17"/>
      <c r="Q198" s="17"/>
      <c r="R198" s="17"/>
      <c r="S198" s="17"/>
      <c r="T198" s="17"/>
      <c r="U198" s="17"/>
    </row>
    <row r="199" spans="1:21" ht="15">
      <c r="A199" s="17" t="s">
        <v>373</v>
      </c>
      <c r="B199" s="5">
        <v>167</v>
      </c>
      <c r="C199" s="16" t="str">
        <f t="shared" si="0"/>
        <v>Château Mouton Rothschild 1970 (1 BT)</v>
      </c>
      <c r="D199" s="7">
        <v>2400</v>
      </c>
      <c r="E199" s="7">
        <v>4000</v>
      </c>
      <c r="F199" s="17" t="s">
        <v>641</v>
      </c>
      <c r="G199" s="17" t="s">
        <v>358</v>
      </c>
      <c r="H199" s="17"/>
      <c r="I199" s="5" t="s">
        <v>326</v>
      </c>
      <c r="J199" s="5">
        <v>1970</v>
      </c>
      <c r="K199" s="5">
        <v>1</v>
      </c>
      <c r="L199" s="5" t="s">
        <v>327</v>
      </c>
      <c r="M199" s="17" t="s">
        <v>328</v>
      </c>
      <c r="N199" s="20" t="str">
        <f>VLOOKUP(B199,'Concise Lot Listing'!146:1148,5)</f>
        <v>https://www.sothebys.com/en/buy/auction/2021/vine-the-petrus-parcel-finest-wines/mixed-lot-3-bt-bordeaux-first-growths</v>
      </c>
      <c r="O199" s="17" t="s">
        <v>642</v>
      </c>
      <c r="P199" s="17"/>
      <c r="Q199" s="17"/>
      <c r="R199" s="17"/>
      <c r="S199" s="17"/>
      <c r="T199" s="17"/>
      <c r="U199" s="17"/>
    </row>
    <row r="200" spans="1:21" ht="15">
      <c r="A200" s="15"/>
      <c r="B200" s="5">
        <v>168</v>
      </c>
      <c r="C200" s="16" t="str">
        <f t="shared" si="0"/>
        <v>Château d'Yquem 1990 (1 BT)</v>
      </c>
      <c r="D200" s="7">
        <v>250</v>
      </c>
      <c r="E200" s="7">
        <v>400</v>
      </c>
      <c r="F200" s="17" t="s">
        <v>643</v>
      </c>
      <c r="G200" s="17" t="s">
        <v>438</v>
      </c>
      <c r="H200" s="17"/>
      <c r="I200" s="5" t="s">
        <v>338</v>
      </c>
      <c r="J200" s="5">
        <v>1990</v>
      </c>
      <c r="K200" s="5">
        <v>1</v>
      </c>
      <c r="L200" s="5" t="s">
        <v>327</v>
      </c>
      <c r="M200" s="17" t="s">
        <v>328</v>
      </c>
      <c r="N200" s="20" t="str">
        <f>VLOOKUP(B200,'Concise Lot Listing'!147:1149,5)</f>
        <v>https://www.sothebys.com/en/buy/auction/2021/vine-the-petrus-parcel-finest-wines/chateau-dyquem-1990-1-bt</v>
      </c>
      <c r="O200" s="17" t="s">
        <v>307</v>
      </c>
      <c r="P200" s="17"/>
      <c r="Q200" s="17"/>
      <c r="R200" s="17"/>
      <c r="S200" s="17"/>
      <c r="T200" s="17"/>
      <c r="U200" s="17"/>
    </row>
    <row r="201" spans="1:21" ht="15">
      <c r="A201" s="15"/>
      <c r="B201" s="5">
        <v>169</v>
      </c>
      <c r="C201" s="16" t="str">
        <f t="shared" si="0"/>
        <v>Louis Roederer, Cristal Brut 2004 (1 MAG)</v>
      </c>
      <c r="D201" s="7">
        <v>300</v>
      </c>
      <c r="E201" s="7">
        <v>400</v>
      </c>
      <c r="F201" s="17" t="s">
        <v>338</v>
      </c>
      <c r="G201" s="17" t="s">
        <v>430</v>
      </c>
      <c r="H201" s="17"/>
      <c r="I201" s="5" t="s">
        <v>338</v>
      </c>
      <c r="J201" s="5">
        <v>2004</v>
      </c>
      <c r="K201" s="5">
        <v>1</v>
      </c>
      <c r="L201" s="5" t="s">
        <v>344</v>
      </c>
      <c r="M201" s="17" t="s">
        <v>421</v>
      </c>
      <c r="N201" s="20" t="str">
        <f>VLOOKUP(B201,'Concise Lot Listing'!148:1150,5)</f>
        <v>https://www.sothebys.com/en/buy/auction/2021/vine-the-petrus-parcel-finest-wines/louis-roederer-cristal-brut-2004-1-mag</v>
      </c>
      <c r="O201" s="17" t="s">
        <v>309</v>
      </c>
      <c r="P201" s="17"/>
      <c r="Q201" s="17"/>
      <c r="R201" s="17"/>
      <c r="S201" s="17"/>
      <c r="T201" s="17"/>
      <c r="U201" s="17"/>
    </row>
    <row r="202" spans="1:21" ht="15">
      <c r="A202" s="15"/>
      <c r="B202" s="5">
        <v>170</v>
      </c>
      <c r="C202" s="16" t="str">
        <f t="shared" si="0"/>
        <v>Dom Pérignon 2006 (2 BT)</v>
      </c>
      <c r="D202" s="7">
        <v>200</v>
      </c>
      <c r="E202" s="7">
        <v>300</v>
      </c>
      <c r="F202" s="17" t="s">
        <v>644</v>
      </c>
      <c r="G202" s="17" t="s">
        <v>420</v>
      </c>
      <c r="H202" s="17"/>
      <c r="I202" s="5" t="s">
        <v>326</v>
      </c>
      <c r="J202" s="5">
        <v>2006</v>
      </c>
      <c r="K202" s="5">
        <v>2</v>
      </c>
      <c r="L202" s="5" t="s">
        <v>327</v>
      </c>
      <c r="M202" s="17" t="s">
        <v>421</v>
      </c>
      <c r="N202" s="20" t="str">
        <f>VLOOKUP(B202,'Concise Lot Listing'!149:1151,5)</f>
        <v>https://www.sothebys.com/en/buy/auction/2021/vine-the-petrus-parcel-finest-wines/dom-perignon-2006-2-bt</v>
      </c>
      <c r="O202" s="17" t="s">
        <v>311</v>
      </c>
      <c r="P202" s="17"/>
      <c r="Q202" s="17"/>
      <c r="R202" s="17"/>
      <c r="S202" s="17"/>
      <c r="T202" s="17"/>
      <c r="U202" s="17"/>
    </row>
    <row r="203" spans="1:21" ht="15">
      <c r="A203" s="15"/>
      <c r="B203" s="5">
        <v>171</v>
      </c>
      <c r="C203" s="16" t="str">
        <f t="shared" si="0"/>
        <v>Dom Pérignon 1999 (1 MAG)</v>
      </c>
      <c r="D203" s="7">
        <v>300</v>
      </c>
      <c r="E203" s="7">
        <v>400</v>
      </c>
      <c r="F203" s="17" t="s">
        <v>338</v>
      </c>
      <c r="G203" s="17" t="s">
        <v>420</v>
      </c>
      <c r="H203" s="17"/>
      <c r="I203" s="5" t="s">
        <v>338</v>
      </c>
      <c r="J203" s="5">
        <v>1999</v>
      </c>
      <c r="K203" s="5">
        <v>1</v>
      </c>
      <c r="L203" s="5" t="s">
        <v>344</v>
      </c>
      <c r="M203" s="17" t="s">
        <v>421</v>
      </c>
      <c r="N203" s="20" t="str">
        <f>VLOOKUP(B203,'Concise Lot Listing'!150:1152,5)</f>
        <v>https://www.sothebys.com/en/buy/auction/2021/vine-the-petrus-parcel-finest-wines/dom-perignon-1999-1-mag</v>
      </c>
      <c r="O203" s="17" t="s">
        <v>313</v>
      </c>
      <c r="P203" s="17"/>
      <c r="Q203" s="17"/>
      <c r="R203" s="17"/>
      <c r="S203" s="17"/>
      <c r="T203" s="17"/>
      <c r="U203" s="17"/>
    </row>
    <row r="204" spans="1:21" ht="14.25">
      <c r="B204" s="11"/>
      <c r="D204" s="21"/>
      <c r="E204" s="21"/>
      <c r="I204" s="11"/>
      <c r="J204" s="11"/>
      <c r="K204" s="11"/>
      <c r="L204" s="11"/>
      <c r="N204" s="22"/>
    </row>
    <row r="205" spans="1:21" ht="14.25">
      <c r="B205" s="11"/>
      <c r="D205" s="21"/>
      <c r="E205" s="21"/>
      <c r="I205" s="11"/>
      <c r="J205" s="11"/>
      <c r="K205" s="11"/>
      <c r="L205" s="11"/>
      <c r="N205" s="22"/>
    </row>
    <row r="206" spans="1:21" ht="14.25">
      <c r="B206" s="11"/>
      <c r="D206" s="21"/>
      <c r="E206" s="21"/>
      <c r="I206" s="11"/>
      <c r="J206" s="11"/>
      <c r="K206" s="11"/>
      <c r="L206" s="11"/>
      <c r="N206" s="22"/>
    </row>
    <row r="207" spans="1:21" ht="14.25">
      <c r="B207" s="11"/>
      <c r="D207" s="21"/>
      <c r="E207" s="21"/>
      <c r="I207" s="11"/>
      <c r="J207" s="11"/>
      <c r="K207" s="11"/>
      <c r="L207" s="11"/>
      <c r="N207" s="22"/>
    </row>
    <row r="208" spans="1:21" ht="14.25">
      <c r="B208" s="11"/>
      <c r="D208" s="21"/>
      <c r="E208" s="21"/>
      <c r="I208" s="11"/>
      <c r="J208" s="11"/>
      <c r="K208" s="11"/>
      <c r="L208" s="11"/>
      <c r="N208" s="22"/>
    </row>
    <row r="209" spans="2:14" ht="14.25">
      <c r="B209" s="11"/>
      <c r="D209" s="21"/>
      <c r="E209" s="21"/>
      <c r="I209" s="11"/>
      <c r="J209" s="11"/>
      <c r="K209" s="11"/>
      <c r="L209" s="11"/>
      <c r="N209" s="22"/>
    </row>
    <row r="210" spans="2:14" ht="14.25">
      <c r="B210" s="11"/>
      <c r="D210" s="21"/>
      <c r="E210" s="21"/>
      <c r="I210" s="11"/>
      <c r="J210" s="11"/>
      <c r="K210" s="11"/>
      <c r="L210" s="11"/>
      <c r="N210" s="22"/>
    </row>
    <row r="211" spans="2:14" ht="14.25">
      <c r="B211" s="11"/>
      <c r="D211" s="21"/>
      <c r="E211" s="21"/>
      <c r="I211" s="11"/>
      <c r="J211" s="11"/>
      <c r="K211" s="11"/>
      <c r="L211" s="11"/>
      <c r="N211" s="22"/>
    </row>
    <row r="212" spans="2:14" ht="14.25">
      <c r="B212" s="11"/>
      <c r="D212" s="21"/>
      <c r="E212" s="21"/>
      <c r="I212" s="11"/>
      <c r="J212" s="11"/>
      <c r="K212" s="11"/>
      <c r="L212" s="11"/>
      <c r="N212" s="22"/>
    </row>
    <row r="213" spans="2:14" ht="14.25">
      <c r="B213" s="11"/>
      <c r="D213" s="21"/>
      <c r="E213" s="21"/>
      <c r="I213" s="11"/>
      <c r="J213" s="11"/>
      <c r="K213" s="11"/>
      <c r="L213" s="11"/>
      <c r="N213" s="22"/>
    </row>
    <row r="214" spans="2:14" ht="12.75">
      <c r="B214" s="11"/>
      <c r="D214" s="21"/>
      <c r="E214" s="21"/>
      <c r="I214" s="11"/>
      <c r="J214" s="11"/>
      <c r="K214" s="11"/>
      <c r="L214" s="11"/>
    </row>
    <row r="215" spans="2:14" ht="12.75">
      <c r="B215" s="11"/>
      <c r="D215" s="21"/>
      <c r="E215" s="21"/>
      <c r="I215" s="11"/>
      <c r="J215" s="11"/>
      <c r="K215" s="11"/>
      <c r="L215" s="11"/>
    </row>
    <row r="216" spans="2:14" ht="12.75">
      <c r="B216" s="11"/>
      <c r="D216" s="21"/>
      <c r="E216" s="21"/>
      <c r="I216" s="11"/>
      <c r="J216" s="11"/>
      <c r="K216" s="11"/>
      <c r="L216" s="11"/>
    </row>
    <row r="217" spans="2:14" ht="12.75">
      <c r="B217" s="11"/>
      <c r="D217" s="21"/>
      <c r="E217" s="21"/>
      <c r="I217" s="11"/>
      <c r="J217" s="11"/>
      <c r="K217" s="11"/>
      <c r="L217" s="11"/>
    </row>
    <row r="218" spans="2:14" ht="12.75">
      <c r="B218" s="11"/>
      <c r="D218" s="21"/>
      <c r="E218" s="21"/>
      <c r="I218" s="11"/>
      <c r="J218" s="11"/>
      <c r="K218" s="11"/>
      <c r="L218" s="11"/>
    </row>
    <row r="219" spans="2:14" ht="12.75">
      <c r="B219" s="11"/>
      <c r="D219" s="21"/>
      <c r="E219" s="21"/>
      <c r="I219" s="11"/>
      <c r="J219" s="11"/>
      <c r="K219" s="11"/>
      <c r="L219" s="11"/>
    </row>
    <row r="220" spans="2:14" ht="12.75">
      <c r="B220" s="11"/>
      <c r="D220" s="21"/>
      <c r="E220" s="21"/>
      <c r="I220" s="11"/>
      <c r="J220" s="11"/>
      <c r="K220" s="11"/>
      <c r="L220" s="11"/>
    </row>
    <row r="221" spans="2:14" ht="12.75">
      <c r="B221" s="11"/>
      <c r="D221" s="21"/>
      <c r="E221" s="21"/>
      <c r="I221" s="11"/>
      <c r="J221" s="11"/>
      <c r="K221" s="11"/>
      <c r="L221" s="11"/>
    </row>
    <row r="222" spans="2:14" ht="12.75">
      <c r="B222" s="11"/>
      <c r="D222" s="21"/>
      <c r="E222" s="21"/>
      <c r="I222" s="11"/>
      <c r="J222" s="11"/>
      <c r="K222" s="11"/>
      <c r="L222" s="11"/>
    </row>
    <row r="223" spans="2:14" ht="12.75">
      <c r="B223" s="11"/>
      <c r="D223" s="21"/>
      <c r="E223" s="21"/>
      <c r="I223" s="11"/>
      <c r="J223" s="11"/>
      <c r="K223" s="11"/>
      <c r="L223" s="11"/>
    </row>
    <row r="224" spans="2:14" ht="12.75">
      <c r="B224" s="11"/>
      <c r="D224" s="21"/>
      <c r="E224" s="21"/>
      <c r="I224" s="11"/>
      <c r="J224" s="11"/>
      <c r="K224" s="11"/>
      <c r="L224" s="11"/>
    </row>
    <row r="225" spans="2:12" ht="12.75">
      <c r="B225" s="11"/>
      <c r="D225" s="21"/>
      <c r="E225" s="21"/>
      <c r="I225" s="11"/>
      <c r="J225" s="11"/>
      <c r="K225" s="11"/>
      <c r="L225" s="11"/>
    </row>
    <row r="226" spans="2:12" ht="12.75">
      <c r="B226" s="11"/>
      <c r="D226" s="21"/>
      <c r="E226" s="21"/>
      <c r="I226" s="11"/>
      <c r="J226" s="11"/>
      <c r="K226" s="11"/>
      <c r="L226" s="11"/>
    </row>
    <row r="227" spans="2:12" ht="12.75">
      <c r="B227" s="11"/>
      <c r="D227" s="21"/>
      <c r="E227" s="21"/>
      <c r="I227" s="11"/>
      <c r="J227" s="11"/>
      <c r="K227" s="11"/>
      <c r="L227" s="11"/>
    </row>
    <row r="228" spans="2:12" ht="12.75">
      <c r="B228" s="11"/>
      <c r="D228" s="21"/>
      <c r="E228" s="21"/>
      <c r="I228" s="11"/>
      <c r="J228" s="11"/>
      <c r="K228" s="11"/>
      <c r="L228" s="11"/>
    </row>
    <row r="229" spans="2:12" ht="12.75">
      <c r="B229" s="11"/>
      <c r="D229" s="21"/>
      <c r="E229" s="21"/>
      <c r="I229" s="11"/>
      <c r="J229" s="11"/>
      <c r="K229" s="11"/>
      <c r="L229" s="11"/>
    </row>
    <row r="230" spans="2:12" ht="12.75">
      <c r="B230" s="11"/>
      <c r="D230" s="21"/>
      <c r="E230" s="21"/>
      <c r="I230" s="11"/>
      <c r="J230" s="11"/>
      <c r="K230" s="11"/>
      <c r="L230" s="11"/>
    </row>
    <row r="231" spans="2:12" ht="12.75">
      <c r="B231" s="11"/>
      <c r="D231" s="21"/>
      <c r="E231" s="21"/>
      <c r="I231" s="11"/>
      <c r="J231" s="11"/>
      <c r="K231" s="11"/>
      <c r="L231" s="11"/>
    </row>
    <row r="232" spans="2:12" ht="12.75">
      <c r="B232" s="11"/>
      <c r="D232" s="21"/>
      <c r="E232" s="21"/>
      <c r="I232" s="11"/>
      <c r="J232" s="11"/>
      <c r="K232" s="11"/>
      <c r="L232" s="11"/>
    </row>
    <row r="233" spans="2:12" ht="12.75">
      <c r="B233" s="11"/>
      <c r="D233" s="21"/>
      <c r="E233" s="21"/>
      <c r="I233" s="11"/>
      <c r="J233" s="11"/>
      <c r="K233" s="11"/>
      <c r="L233" s="11"/>
    </row>
    <row r="234" spans="2:12" ht="12.75">
      <c r="B234" s="11"/>
      <c r="D234" s="21"/>
      <c r="E234" s="21"/>
      <c r="I234" s="11"/>
      <c r="J234" s="11"/>
      <c r="K234" s="11"/>
      <c r="L234" s="11"/>
    </row>
    <row r="235" spans="2:12" ht="12.75">
      <c r="B235" s="11"/>
      <c r="D235" s="21"/>
      <c r="E235" s="21"/>
      <c r="I235" s="11"/>
      <c r="J235" s="11"/>
      <c r="K235" s="11"/>
      <c r="L235" s="11"/>
    </row>
    <row r="236" spans="2:12" ht="12.75">
      <c r="B236" s="11"/>
      <c r="D236" s="21"/>
      <c r="E236" s="21"/>
      <c r="I236" s="11"/>
      <c r="J236" s="11"/>
      <c r="K236" s="11"/>
      <c r="L236" s="11"/>
    </row>
    <row r="237" spans="2:12" ht="12.75">
      <c r="B237" s="11"/>
      <c r="D237" s="21"/>
      <c r="E237" s="21"/>
      <c r="I237" s="11"/>
      <c r="J237" s="11"/>
      <c r="K237" s="11"/>
      <c r="L237" s="11"/>
    </row>
    <row r="238" spans="2:12" ht="12.75">
      <c r="B238" s="11"/>
      <c r="D238" s="21"/>
      <c r="E238" s="21"/>
      <c r="I238" s="11"/>
      <c r="J238" s="11"/>
      <c r="K238" s="11"/>
      <c r="L238" s="11"/>
    </row>
    <row r="239" spans="2:12" ht="12.75">
      <c r="B239" s="11"/>
      <c r="D239" s="21"/>
      <c r="E239" s="21"/>
      <c r="I239" s="11"/>
      <c r="J239" s="11"/>
      <c r="K239" s="11"/>
      <c r="L239" s="11"/>
    </row>
    <row r="240" spans="2:12" ht="12.75">
      <c r="B240" s="11"/>
      <c r="D240" s="21"/>
      <c r="E240" s="21"/>
      <c r="I240" s="11"/>
      <c r="J240" s="11"/>
      <c r="K240" s="11"/>
      <c r="L240" s="11"/>
    </row>
    <row r="241" spans="2:12" ht="12.75">
      <c r="B241" s="11"/>
      <c r="D241" s="21"/>
      <c r="E241" s="21"/>
      <c r="I241" s="11"/>
      <c r="J241" s="11"/>
      <c r="K241" s="11"/>
      <c r="L241" s="11"/>
    </row>
    <row r="242" spans="2:12" ht="12.75">
      <c r="B242" s="11"/>
      <c r="D242" s="21"/>
      <c r="E242" s="21"/>
      <c r="I242" s="11"/>
      <c r="J242" s="11"/>
      <c r="K242" s="11"/>
      <c r="L242" s="11"/>
    </row>
    <row r="243" spans="2:12" ht="12.75">
      <c r="B243" s="11"/>
      <c r="D243" s="21"/>
      <c r="E243" s="21"/>
      <c r="I243" s="11"/>
      <c r="J243" s="11"/>
      <c r="K243" s="11"/>
      <c r="L243" s="11"/>
    </row>
    <row r="244" spans="2:12" ht="12.75">
      <c r="B244" s="11"/>
      <c r="D244" s="21"/>
      <c r="E244" s="21"/>
      <c r="I244" s="11"/>
      <c r="J244" s="11"/>
      <c r="K244" s="11"/>
      <c r="L244" s="11"/>
    </row>
    <row r="245" spans="2:12" ht="12.75">
      <c r="B245" s="11"/>
      <c r="D245" s="21"/>
      <c r="E245" s="21"/>
      <c r="I245" s="11"/>
      <c r="J245" s="11"/>
      <c r="K245" s="11"/>
      <c r="L245" s="11"/>
    </row>
    <row r="246" spans="2:12" ht="12.75">
      <c r="B246" s="11"/>
      <c r="D246" s="21"/>
      <c r="E246" s="21"/>
      <c r="I246" s="11"/>
      <c r="J246" s="11"/>
      <c r="K246" s="11"/>
      <c r="L246" s="11"/>
    </row>
    <row r="247" spans="2:12" ht="12.75">
      <c r="B247" s="11"/>
      <c r="D247" s="21"/>
      <c r="E247" s="21"/>
      <c r="I247" s="11"/>
      <c r="J247" s="11"/>
      <c r="K247" s="11"/>
      <c r="L247" s="11"/>
    </row>
    <row r="248" spans="2:12" ht="12.75">
      <c r="B248" s="11"/>
      <c r="D248" s="21"/>
      <c r="E248" s="21"/>
      <c r="I248" s="11"/>
      <c r="J248" s="11"/>
      <c r="K248" s="11"/>
      <c r="L248" s="11"/>
    </row>
    <row r="249" spans="2:12" ht="12.75">
      <c r="B249" s="11"/>
      <c r="D249" s="21"/>
      <c r="E249" s="21"/>
      <c r="I249" s="11"/>
      <c r="J249" s="11"/>
      <c r="K249" s="11"/>
      <c r="L249" s="11"/>
    </row>
    <row r="250" spans="2:12" ht="12.75">
      <c r="B250" s="11"/>
      <c r="D250" s="21"/>
      <c r="E250" s="21"/>
      <c r="I250" s="11"/>
      <c r="J250" s="11"/>
      <c r="K250" s="11"/>
      <c r="L250" s="11"/>
    </row>
    <row r="251" spans="2:12" ht="12.75">
      <c r="B251" s="11"/>
      <c r="D251" s="21"/>
      <c r="E251" s="21"/>
      <c r="I251" s="11"/>
      <c r="J251" s="11"/>
      <c r="K251" s="11"/>
      <c r="L251" s="11"/>
    </row>
    <row r="252" spans="2:12" ht="12.75">
      <c r="B252" s="11"/>
      <c r="D252" s="21"/>
      <c r="E252" s="21"/>
      <c r="I252" s="11"/>
      <c r="J252" s="11"/>
      <c r="K252" s="11"/>
      <c r="L252" s="11"/>
    </row>
    <row r="253" spans="2:12" ht="12.75">
      <c r="B253" s="11"/>
      <c r="D253" s="21"/>
      <c r="E253" s="21"/>
      <c r="I253" s="11"/>
      <c r="J253" s="11"/>
      <c r="K253" s="11"/>
      <c r="L253" s="11"/>
    </row>
    <row r="254" spans="2:12" ht="12.75">
      <c r="B254" s="11"/>
      <c r="D254" s="21"/>
      <c r="E254" s="21"/>
      <c r="I254" s="11"/>
      <c r="J254" s="11"/>
      <c r="K254" s="11"/>
      <c r="L254" s="11"/>
    </row>
    <row r="255" spans="2:12" ht="12.75">
      <c r="B255" s="11"/>
      <c r="D255" s="21"/>
      <c r="E255" s="21"/>
      <c r="I255" s="11"/>
      <c r="J255" s="11"/>
      <c r="K255" s="11"/>
      <c r="L255" s="11"/>
    </row>
    <row r="256" spans="2:12" ht="12.75">
      <c r="B256" s="11"/>
      <c r="D256" s="21"/>
      <c r="E256" s="21"/>
      <c r="I256" s="11"/>
      <c r="J256" s="11"/>
      <c r="K256" s="11"/>
      <c r="L256" s="11"/>
    </row>
    <row r="257" spans="2:12" ht="12.75">
      <c r="B257" s="11"/>
      <c r="D257" s="21"/>
      <c r="E257" s="21"/>
      <c r="I257" s="11"/>
      <c r="J257" s="11"/>
      <c r="K257" s="11"/>
      <c r="L257" s="11"/>
    </row>
    <row r="258" spans="2:12" ht="12.75">
      <c r="B258" s="11"/>
      <c r="D258" s="21"/>
      <c r="E258" s="21"/>
      <c r="I258" s="11"/>
      <c r="J258" s="11"/>
      <c r="K258" s="11"/>
      <c r="L258" s="11"/>
    </row>
    <row r="259" spans="2:12" ht="12.75">
      <c r="B259" s="11"/>
      <c r="D259" s="21"/>
      <c r="E259" s="21"/>
      <c r="I259" s="11"/>
      <c r="J259" s="11"/>
      <c r="K259" s="11"/>
      <c r="L259" s="11"/>
    </row>
    <row r="260" spans="2:12" ht="12.75">
      <c r="B260" s="11"/>
      <c r="D260" s="21"/>
      <c r="E260" s="21"/>
      <c r="I260" s="11"/>
      <c r="J260" s="11"/>
      <c r="K260" s="11"/>
      <c r="L260" s="11"/>
    </row>
    <row r="261" spans="2:12" ht="12.75">
      <c r="B261" s="11"/>
      <c r="D261" s="21"/>
      <c r="E261" s="21"/>
      <c r="I261" s="11"/>
      <c r="J261" s="11"/>
      <c r="K261" s="11"/>
      <c r="L261" s="11"/>
    </row>
    <row r="262" spans="2:12" ht="12.75">
      <c r="B262" s="11"/>
      <c r="D262" s="21"/>
      <c r="E262" s="21"/>
      <c r="I262" s="11"/>
      <c r="J262" s="11"/>
      <c r="K262" s="11"/>
      <c r="L262" s="11"/>
    </row>
    <row r="263" spans="2:12" ht="12.75">
      <c r="B263" s="11"/>
      <c r="D263" s="21"/>
      <c r="E263" s="21"/>
      <c r="I263" s="11"/>
      <c r="J263" s="11"/>
      <c r="K263" s="11"/>
      <c r="L263" s="11"/>
    </row>
    <row r="264" spans="2:12" ht="12.75">
      <c r="B264" s="11"/>
      <c r="D264" s="21"/>
      <c r="E264" s="21"/>
      <c r="I264" s="11"/>
      <c r="J264" s="11"/>
      <c r="K264" s="11"/>
      <c r="L264" s="11"/>
    </row>
    <row r="265" spans="2:12" ht="12.75">
      <c r="B265" s="11"/>
      <c r="D265" s="21"/>
      <c r="E265" s="21"/>
      <c r="I265" s="11"/>
      <c r="J265" s="11"/>
      <c r="K265" s="11"/>
      <c r="L265" s="11"/>
    </row>
    <row r="266" spans="2:12" ht="12.75">
      <c r="B266" s="11"/>
      <c r="D266" s="21"/>
      <c r="E266" s="21"/>
      <c r="I266" s="11"/>
      <c r="J266" s="11"/>
      <c r="K266" s="11"/>
      <c r="L266" s="11"/>
    </row>
    <row r="267" spans="2:12" ht="12.75">
      <c r="B267" s="11"/>
      <c r="D267" s="21"/>
      <c r="E267" s="21"/>
      <c r="I267" s="11"/>
      <c r="J267" s="11"/>
      <c r="K267" s="11"/>
      <c r="L267" s="11"/>
    </row>
    <row r="268" spans="2:12" ht="12.75">
      <c r="B268" s="11"/>
      <c r="D268" s="21"/>
      <c r="E268" s="21"/>
      <c r="I268" s="11"/>
      <c r="J268" s="11"/>
      <c r="K268" s="11"/>
      <c r="L268" s="11"/>
    </row>
    <row r="269" spans="2:12" ht="12.75">
      <c r="B269" s="11"/>
      <c r="D269" s="21"/>
      <c r="E269" s="21"/>
      <c r="I269" s="11"/>
      <c r="J269" s="11"/>
      <c r="K269" s="11"/>
      <c r="L269" s="11"/>
    </row>
    <row r="270" spans="2:12" ht="12.75">
      <c r="B270" s="11"/>
      <c r="D270" s="21"/>
      <c r="E270" s="21"/>
      <c r="I270" s="11"/>
      <c r="J270" s="11"/>
      <c r="K270" s="11"/>
      <c r="L270" s="11"/>
    </row>
    <row r="271" spans="2:12" ht="12.75">
      <c r="B271" s="11"/>
      <c r="D271" s="21"/>
      <c r="E271" s="21"/>
      <c r="I271" s="11"/>
      <c r="J271" s="11"/>
      <c r="K271" s="11"/>
      <c r="L271" s="11"/>
    </row>
    <row r="272" spans="2:12" ht="12.75">
      <c r="B272" s="11"/>
      <c r="D272" s="21"/>
      <c r="E272" s="21"/>
      <c r="I272" s="11"/>
      <c r="J272" s="11"/>
      <c r="K272" s="11"/>
      <c r="L272" s="11"/>
    </row>
    <row r="273" spans="2:12" ht="12.75">
      <c r="B273" s="11"/>
      <c r="D273" s="21"/>
      <c r="E273" s="21"/>
      <c r="I273" s="11"/>
      <c r="J273" s="11"/>
      <c r="K273" s="11"/>
      <c r="L273" s="11"/>
    </row>
    <row r="274" spans="2:12" ht="12.75">
      <c r="B274" s="11"/>
      <c r="D274" s="21"/>
      <c r="E274" s="21"/>
      <c r="I274" s="11"/>
      <c r="J274" s="11"/>
      <c r="K274" s="11"/>
      <c r="L274" s="11"/>
    </row>
    <row r="275" spans="2:12" ht="12.75">
      <c r="B275" s="11"/>
      <c r="D275" s="21"/>
      <c r="E275" s="21"/>
      <c r="I275" s="11"/>
      <c r="J275" s="11"/>
      <c r="K275" s="11"/>
      <c r="L275" s="11"/>
    </row>
    <row r="276" spans="2:12" ht="12.75">
      <c r="B276" s="11"/>
      <c r="D276" s="21"/>
      <c r="E276" s="21"/>
      <c r="I276" s="11"/>
      <c r="J276" s="11"/>
      <c r="K276" s="11"/>
      <c r="L276" s="11"/>
    </row>
    <row r="277" spans="2:12" ht="12.75">
      <c r="B277" s="11"/>
      <c r="D277" s="21"/>
      <c r="E277" s="21"/>
      <c r="I277" s="11"/>
      <c r="J277" s="11"/>
      <c r="K277" s="11"/>
      <c r="L277" s="11"/>
    </row>
    <row r="278" spans="2:12" ht="12.75">
      <c r="B278" s="11"/>
      <c r="D278" s="21"/>
      <c r="E278" s="21"/>
      <c r="I278" s="11"/>
      <c r="J278" s="11"/>
      <c r="K278" s="11"/>
      <c r="L278" s="11"/>
    </row>
    <row r="279" spans="2:12" ht="12.75">
      <c r="B279" s="11"/>
      <c r="D279" s="21"/>
      <c r="E279" s="21"/>
      <c r="I279" s="11"/>
      <c r="J279" s="11"/>
      <c r="K279" s="11"/>
      <c r="L279" s="11"/>
    </row>
    <row r="280" spans="2:12" ht="12.75">
      <c r="B280" s="11"/>
      <c r="D280" s="21"/>
      <c r="E280" s="21"/>
      <c r="I280" s="11"/>
      <c r="J280" s="11"/>
      <c r="K280" s="11"/>
      <c r="L280" s="11"/>
    </row>
    <row r="281" spans="2:12" ht="12.75">
      <c r="B281" s="11"/>
      <c r="D281" s="21"/>
      <c r="E281" s="21"/>
      <c r="I281" s="11"/>
      <c r="J281" s="11"/>
      <c r="K281" s="11"/>
      <c r="L281" s="11"/>
    </row>
    <row r="282" spans="2:12" ht="12.75">
      <c r="B282" s="11"/>
      <c r="D282" s="21"/>
      <c r="E282" s="21"/>
      <c r="I282" s="11"/>
      <c r="J282" s="11"/>
      <c r="K282" s="11"/>
      <c r="L282" s="11"/>
    </row>
    <row r="283" spans="2:12" ht="12.75">
      <c r="B283" s="11"/>
      <c r="D283" s="21"/>
      <c r="E283" s="21"/>
      <c r="I283" s="11"/>
      <c r="J283" s="11"/>
      <c r="K283" s="11"/>
      <c r="L283" s="11"/>
    </row>
    <row r="284" spans="2:12" ht="12.75">
      <c r="B284" s="11"/>
      <c r="D284" s="21"/>
      <c r="E284" s="21"/>
      <c r="I284" s="11"/>
      <c r="J284" s="11"/>
      <c r="K284" s="11"/>
      <c r="L284" s="11"/>
    </row>
    <row r="285" spans="2:12" ht="12.75">
      <c r="B285" s="11"/>
      <c r="D285" s="21"/>
      <c r="E285" s="21"/>
      <c r="I285" s="11"/>
      <c r="J285" s="11"/>
      <c r="K285" s="11"/>
      <c r="L285" s="11"/>
    </row>
    <row r="286" spans="2:12" ht="12.75">
      <c r="B286" s="11"/>
      <c r="D286" s="21"/>
      <c r="E286" s="21"/>
      <c r="I286" s="11"/>
      <c r="J286" s="11"/>
      <c r="K286" s="11"/>
      <c r="L286" s="11"/>
    </row>
    <row r="287" spans="2:12" ht="12.75">
      <c r="B287" s="11"/>
      <c r="D287" s="21"/>
      <c r="E287" s="21"/>
      <c r="I287" s="11"/>
      <c r="J287" s="11"/>
      <c r="K287" s="11"/>
      <c r="L287" s="11"/>
    </row>
    <row r="288" spans="2:12" ht="12.75">
      <c r="B288" s="11"/>
      <c r="D288" s="21"/>
      <c r="E288" s="21"/>
      <c r="I288" s="11"/>
      <c r="J288" s="11"/>
      <c r="K288" s="11"/>
      <c r="L288" s="11"/>
    </row>
    <row r="289" spans="2:12" ht="12.75">
      <c r="B289" s="11"/>
      <c r="D289" s="21"/>
      <c r="E289" s="21"/>
      <c r="I289" s="11"/>
      <c r="J289" s="11"/>
      <c r="K289" s="11"/>
      <c r="L289" s="11"/>
    </row>
    <row r="290" spans="2:12" ht="12.75">
      <c r="B290" s="11"/>
      <c r="D290" s="21"/>
      <c r="E290" s="21"/>
      <c r="I290" s="11"/>
      <c r="J290" s="11"/>
      <c r="K290" s="11"/>
      <c r="L290" s="11"/>
    </row>
    <row r="291" spans="2:12" ht="12.75">
      <c r="B291" s="11"/>
      <c r="D291" s="21"/>
      <c r="E291" s="21"/>
      <c r="I291" s="11"/>
      <c r="J291" s="11"/>
      <c r="K291" s="11"/>
      <c r="L291" s="11"/>
    </row>
    <row r="292" spans="2:12" ht="12.75">
      <c r="B292" s="11"/>
      <c r="D292" s="21"/>
      <c r="E292" s="21"/>
      <c r="I292" s="11"/>
      <c r="J292" s="11"/>
      <c r="K292" s="11"/>
      <c r="L292" s="11"/>
    </row>
    <row r="293" spans="2:12" ht="12.75">
      <c r="B293" s="11"/>
      <c r="D293" s="21"/>
      <c r="E293" s="21"/>
      <c r="I293" s="11"/>
      <c r="J293" s="11"/>
      <c r="K293" s="11"/>
      <c r="L293" s="11"/>
    </row>
    <row r="294" spans="2:12" ht="12.75">
      <c r="B294" s="11"/>
      <c r="D294" s="21"/>
      <c r="E294" s="21"/>
      <c r="I294" s="11"/>
      <c r="J294" s="11"/>
      <c r="K294" s="11"/>
      <c r="L294" s="11"/>
    </row>
    <row r="295" spans="2:12" ht="12.75">
      <c r="B295" s="11"/>
      <c r="D295" s="21"/>
      <c r="E295" s="21"/>
      <c r="I295" s="11"/>
      <c r="J295" s="11"/>
      <c r="K295" s="11"/>
      <c r="L295" s="11"/>
    </row>
    <row r="296" spans="2:12" ht="12.75">
      <c r="B296" s="11"/>
      <c r="D296" s="21"/>
      <c r="E296" s="21"/>
      <c r="I296" s="11"/>
      <c r="J296" s="11"/>
      <c r="K296" s="11"/>
      <c r="L296" s="11"/>
    </row>
    <row r="297" spans="2:12" ht="12.75">
      <c r="B297" s="11"/>
      <c r="D297" s="21"/>
      <c r="E297" s="21"/>
      <c r="I297" s="11"/>
      <c r="J297" s="11"/>
      <c r="K297" s="11"/>
      <c r="L297" s="11"/>
    </row>
    <row r="298" spans="2:12" ht="12.75">
      <c r="B298" s="11"/>
      <c r="D298" s="21"/>
      <c r="E298" s="21"/>
      <c r="I298" s="11"/>
      <c r="J298" s="11"/>
      <c r="K298" s="11"/>
      <c r="L298" s="11"/>
    </row>
    <row r="299" spans="2:12" ht="12.75">
      <c r="B299" s="11"/>
      <c r="D299" s="21"/>
      <c r="E299" s="21"/>
      <c r="I299" s="11"/>
      <c r="J299" s="11"/>
      <c r="K299" s="11"/>
      <c r="L299" s="11"/>
    </row>
    <row r="300" spans="2:12" ht="12.75">
      <c r="B300" s="11"/>
      <c r="D300" s="21"/>
      <c r="E300" s="21"/>
      <c r="I300" s="11"/>
      <c r="J300" s="11"/>
      <c r="K300" s="11"/>
      <c r="L300" s="11"/>
    </row>
    <row r="301" spans="2:12" ht="12.75">
      <c r="B301" s="11"/>
      <c r="D301" s="21"/>
      <c r="E301" s="21"/>
      <c r="I301" s="11"/>
      <c r="J301" s="11"/>
      <c r="K301" s="11"/>
      <c r="L301" s="11"/>
    </row>
    <row r="302" spans="2:12" ht="12.75">
      <c r="B302" s="11"/>
      <c r="D302" s="21"/>
      <c r="E302" s="21"/>
      <c r="I302" s="11"/>
      <c r="J302" s="11"/>
      <c r="K302" s="11"/>
      <c r="L302" s="11"/>
    </row>
    <row r="303" spans="2:12" ht="12.75">
      <c r="B303" s="11"/>
      <c r="D303" s="21"/>
      <c r="E303" s="21"/>
      <c r="I303" s="11"/>
      <c r="J303" s="11"/>
      <c r="K303" s="11"/>
      <c r="L303" s="11"/>
    </row>
    <row r="304" spans="2:12" ht="12.75">
      <c r="B304" s="11"/>
      <c r="D304" s="21"/>
      <c r="E304" s="21"/>
      <c r="I304" s="11"/>
      <c r="J304" s="11"/>
      <c r="K304" s="11"/>
      <c r="L304" s="11"/>
    </row>
    <row r="305" spans="2:12" ht="12.75">
      <c r="B305" s="11"/>
      <c r="D305" s="21"/>
      <c r="E305" s="21"/>
      <c r="I305" s="11"/>
      <c r="J305" s="11"/>
      <c r="K305" s="11"/>
      <c r="L305" s="11"/>
    </row>
    <row r="306" spans="2:12" ht="12.75">
      <c r="B306" s="11"/>
      <c r="D306" s="21"/>
      <c r="E306" s="21"/>
      <c r="I306" s="11"/>
      <c r="J306" s="11"/>
      <c r="K306" s="11"/>
      <c r="L306" s="11"/>
    </row>
    <row r="307" spans="2:12" ht="12.75">
      <c r="B307" s="11"/>
      <c r="D307" s="21"/>
      <c r="E307" s="21"/>
      <c r="I307" s="11"/>
      <c r="J307" s="11"/>
      <c r="K307" s="11"/>
      <c r="L307" s="11"/>
    </row>
    <row r="308" spans="2:12" ht="12.75">
      <c r="B308" s="11"/>
      <c r="D308" s="21"/>
      <c r="E308" s="21"/>
      <c r="I308" s="11"/>
      <c r="J308" s="11"/>
      <c r="K308" s="11"/>
      <c r="L308" s="11"/>
    </row>
    <row r="309" spans="2:12" ht="12.75">
      <c r="B309" s="11"/>
      <c r="D309" s="21"/>
      <c r="E309" s="21"/>
      <c r="I309" s="11"/>
      <c r="J309" s="11"/>
      <c r="K309" s="11"/>
      <c r="L309" s="11"/>
    </row>
    <row r="310" spans="2:12" ht="12.75">
      <c r="B310" s="11"/>
      <c r="D310" s="21"/>
      <c r="E310" s="21"/>
      <c r="I310" s="11"/>
      <c r="J310" s="11"/>
      <c r="K310" s="11"/>
      <c r="L310" s="11"/>
    </row>
    <row r="311" spans="2:12" ht="12.75">
      <c r="B311" s="11"/>
      <c r="D311" s="21"/>
      <c r="E311" s="21"/>
      <c r="I311" s="11"/>
      <c r="J311" s="11"/>
      <c r="K311" s="11"/>
      <c r="L311" s="11"/>
    </row>
    <row r="312" spans="2:12" ht="12.75">
      <c r="B312" s="11"/>
      <c r="D312" s="21"/>
      <c r="E312" s="21"/>
      <c r="I312" s="11"/>
      <c r="J312" s="11"/>
      <c r="K312" s="11"/>
      <c r="L312" s="11"/>
    </row>
    <row r="313" spans="2:12" ht="12.75">
      <c r="B313" s="11"/>
      <c r="D313" s="21"/>
      <c r="E313" s="21"/>
      <c r="I313" s="11"/>
      <c r="J313" s="11"/>
      <c r="K313" s="11"/>
      <c r="L313" s="11"/>
    </row>
    <row r="314" spans="2:12" ht="12.75">
      <c r="B314" s="11"/>
      <c r="D314" s="21"/>
      <c r="E314" s="21"/>
      <c r="I314" s="11"/>
      <c r="J314" s="11"/>
      <c r="K314" s="11"/>
      <c r="L314" s="11"/>
    </row>
    <row r="315" spans="2:12" ht="12.75">
      <c r="B315" s="11"/>
      <c r="D315" s="21"/>
      <c r="E315" s="21"/>
      <c r="I315" s="11"/>
      <c r="J315" s="11"/>
      <c r="K315" s="11"/>
      <c r="L315" s="11"/>
    </row>
    <row r="316" spans="2:12" ht="12.75">
      <c r="B316" s="11"/>
      <c r="D316" s="21"/>
      <c r="E316" s="21"/>
      <c r="I316" s="11"/>
      <c r="J316" s="11"/>
      <c r="K316" s="11"/>
      <c r="L316" s="11"/>
    </row>
    <row r="317" spans="2:12" ht="12.75">
      <c r="B317" s="11"/>
      <c r="D317" s="21"/>
      <c r="E317" s="21"/>
      <c r="I317" s="11"/>
      <c r="J317" s="11"/>
      <c r="K317" s="11"/>
      <c r="L317" s="11"/>
    </row>
    <row r="318" spans="2:12" ht="12.75">
      <c r="B318" s="11"/>
      <c r="D318" s="21"/>
      <c r="E318" s="21"/>
      <c r="I318" s="11"/>
      <c r="J318" s="11"/>
      <c r="K318" s="11"/>
      <c r="L318" s="11"/>
    </row>
    <row r="319" spans="2:12" ht="12.75">
      <c r="B319" s="11"/>
      <c r="D319" s="21"/>
      <c r="E319" s="21"/>
      <c r="I319" s="11"/>
      <c r="J319" s="11"/>
      <c r="K319" s="11"/>
      <c r="L319" s="11"/>
    </row>
    <row r="320" spans="2:12" ht="12.75">
      <c r="B320" s="11"/>
      <c r="D320" s="21"/>
      <c r="E320" s="21"/>
      <c r="I320" s="11"/>
      <c r="J320" s="11"/>
      <c r="K320" s="11"/>
      <c r="L320" s="11"/>
    </row>
    <row r="321" spans="2:12" ht="12.75">
      <c r="B321" s="11"/>
      <c r="D321" s="21"/>
      <c r="E321" s="21"/>
      <c r="I321" s="11"/>
      <c r="J321" s="11"/>
      <c r="K321" s="11"/>
      <c r="L321" s="11"/>
    </row>
    <row r="322" spans="2:12" ht="12.75">
      <c r="B322" s="11"/>
      <c r="D322" s="21"/>
      <c r="E322" s="21"/>
      <c r="I322" s="11"/>
      <c r="J322" s="11"/>
      <c r="K322" s="11"/>
      <c r="L322" s="11"/>
    </row>
    <row r="323" spans="2:12" ht="12.75">
      <c r="B323" s="11"/>
      <c r="D323" s="21"/>
      <c r="E323" s="21"/>
      <c r="I323" s="11"/>
      <c r="J323" s="11"/>
      <c r="K323" s="11"/>
      <c r="L323" s="11"/>
    </row>
    <row r="324" spans="2:12" ht="12.75">
      <c r="B324" s="11"/>
      <c r="D324" s="21"/>
      <c r="E324" s="21"/>
      <c r="I324" s="11"/>
      <c r="J324" s="11"/>
      <c r="K324" s="11"/>
      <c r="L324" s="11"/>
    </row>
    <row r="325" spans="2:12" ht="12.75">
      <c r="B325" s="11"/>
      <c r="D325" s="21"/>
      <c r="E325" s="21"/>
      <c r="I325" s="11"/>
      <c r="J325" s="11"/>
      <c r="K325" s="11"/>
      <c r="L325" s="11"/>
    </row>
    <row r="326" spans="2:12" ht="12.75">
      <c r="B326" s="11"/>
      <c r="D326" s="21"/>
      <c r="E326" s="21"/>
      <c r="I326" s="11"/>
      <c r="J326" s="11"/>
      <c r="K326" s="11"/>
      <c r="L326" s="11"/>
    </row>
    <row r="327" spans="2:12" ht="12.75">
      <c r="B327" s="11"/>
      <c r="D327" s="21"/>
      <c r="E327" s="21"/>
      <c r="I327" s="11"/>
      <c r="J327" s="11"/>
      <c r="K327" s="11"/>
      <c r="L327" s="11"/>
    </row>
    <row r="328" spans="2:12" ht="12.75">
      <c r="B328" s="11"/>
      <c r="D328" s="21"/>
      <c r="E328" s="21"/>
      <c r="I328" s="11"/>
      <c r="J328" s="11"/>
      <c r="K328" s="11"/>
      <c r="L328" s="11"/>
    </row>
    <row r="329" spans="2:12" ht="12.75">
      <c r="B329" s="11"/>
      <c r="D329" s="21"/>
      <c r="E329" s="21"/>
      <c r="I329" s="11"/>
      <c r="J329" s="11"/>
      <c r="K329" s="11"/>
      <c r="L329" s="11"/>
    </row>
    <row r="330" spans="2:12" ht="12.75">
      <c r="B330" s="11"/>
      <c r="D330" s="21"/>
      <c r="E330" s="21"/>
      <c r="I330" s="11"/>
      <c r="J330" s="11"/>
      <c r="K330" s="11"/>
      <c r="L330" s="11"/>
    </row>
    <row r="331" spans="2:12" ht="12.75">
      <c r="B331" s="11"/>
      <c r="D331" s="21"/>
      <c r="E331" s="21"/>
      <c r="I331" s="11"/>
      <c r="J331" s="11"/>
      <c r="K331" s="11"/>
      <c r="L331" s="11"/>
    </row>
    <row r="332" spans="2:12" ht="12.75">
      <c r="B332" s="11"/>
      <c r="D332" s="21"/>
      <c r="E332" s="21"/>
      <c r="I332" s="11"/>
      <c r="J332" s="11"/>
      <c r="K332" s="11"/>
      <c r="L332" s="11"/>
    </row>
    <row r="333" spans="2:12" ht="12.75">
      <c r="B333" s="11"/>
      <c r="D333" s="21"/>
      <c r="E333" s="21"/>
      <c r="I333" s="11"/>
      <c r="J333" s="11"/>
      <c r="K333" s="11"/>
      <c r="L333" s="11"/>
    </row>
    <row r="334" spans="2:12" ht="12.75">
      <c r="B334" s="11"/>
      <c r="D334" s="21"/>
      <c r="E334" s="21"/>
      <c r="I334" s="11"/>
      <c r="J334" s="11"/>
      <c r="K334" s="11"/>
      <c r="L334" s="11"/>
    </row>
    <row r="335" spans="2:12" ht="12.75">
      <c r="B335" s="11"/>
      <c r="D335" s="21"/>
      <c r="E335" s="21"/>
      <c r="I335" s="11"/>
      <c r="J335" s="11"/>
      <c r="K335" s="11"/>
      <c r="L335" s="11"/>
    </row>
    <row r="336" spans="2:12" ht="12.75">
      <c r="B336" s="11"/>
      <c r="D336" s="21"/>
      <c r="E336" s="21"/>
      <c r="I336" s="11"/>
      <c r="J336" s="11"/>
      <c r="K336" s="11"/>
      <c r="L336" s="11"/>
    </row>
    <row r="337" spans="2:12" ht="12.75">
      <c r="B337" s="11"/>
      <c r="D337" s="21"/>
      <c r="E337" s="21"/>
      <c r="I337" s="11"/>
      <c r="J337" s="11"/>
      <c r="K337" s="11"/>
      <c r="L337" s="11"/>
    </row>
    <row r="338" spans="2:12" ht="12.75">
      <c r="B338" s="11"/>
      <c r="D338" s="21"/>
      <c r="E338" s="21"/>
      <c r="I338" s="11"/>
      <c r="J338" s="11"/>
      <c r="K338" s="11"/>
      <c r="L338" s="11"/>
    </row>
    <row r="339" spans="2:12" ht="12.75">
      <c r="B339" s="11"/>
      <c r="D339" s="21"/>
      <c r="E339" s="21"/>
      <c r="I339" s="11"/>
      <c r="J339" s="11"/>
      <c r="K339" s="11"/>
      <c r="L339" s="11"/>
    </row>
    <row r="340" spans="2:12" ht="12.75">
      <c r="B340" s="11"/>
      <c r="D340" s="21"/>
      <c r="E340" s="21"/>
      <c r="I340" s="11"/>
      <c r="J340" s="11"/>
      <c r="K340" s="11"/>
      <c r="L340" s="11"/>
    </row>
    <row r="341" spans="2:12" ht="12.75">
      <c r="B341" s="11"/>
      <c r="D341" s="21"/>
      <c r="E341" s="21"/>
      <c r="I341" s="11"/>
      <c r="J341" s="11"/>
      <c r="K341" s="11"/>
      <c r="L341" s="11"/>
    </row>
    <row r="342" spans="2:12" ht="12.75">
      <c r="B342" s="11"/>
      <c r="D342" s="21"/>
      <c r="E342" s="21"/>
      <c r="I342" s="11"/>
      <c r="J342" s="11"/>
      <c r="K342" s="11"/>
      <c r="L342" s="11"/>
    </row>
    <row r="343" spans="2:12" ht="12.75">
      <c r="B343" s="11"/>
      <c r="D343" s="21"/>
      <c r="E343" s="21"/>
      <c r="I343" s="11"/>
      <c r="J343" s="11"/>
      <c r="K343" s="11"/>
      <c r="L343" s="11"/>
    </row>
    <row r="344" spans="2:12" ht="12.75">
      <c r="B344" s="11"/>
      <c r="D344" s="21"/>
      <c r="E344" s="21"/>
      <c r="I344" s="11"/>
      <c r="J344" s="11"/>
      <c r="K344" s="11"/>
      <c r="L344" s="11"/>
    </row>
    <row r="345" spans="2:12" ht="12.75">
      <c r="B345" s="11"/>
      <c r="D345" s="21"/>
      <c r="E345" s="21"/>
      <c r="I345" s="11"/>
      <c r="J345" s="11"/>
      <c r="K345" s="11"/>
      <c r="L345" s="11"/>
    </row>
    <row r="346" spans="2:12" ht="12.75">
      <c r="B346" s="11"/>
      <c r="D346" s="21"/>
      <c r="E346" s="21"/>
      <c r="I346" s="11"/>
      <c r="J346" s="11"/>
      <c r="K346" s="11"/>
      <c r="L346" s="11"/>
    </row>
    <row r="347" spans="2:12" ht="12.75">
      <c r="B347" s="11"/>
      <c r="D347" s="21"/>
      <c r="E347" s="21"/>
      <c r="I347" s="11"/>
      <c r="J347" s="11"/>
      <c r="K347" s="11"/>
      <c r="L347" s="11"/>
    </row>
    <row r="348" spans="2:12" ht="12.75">
      <c r="B348" s="11"/>
      <c r="D348" s="21"/>
      <c r="E348" s="21"/>
      <c r="I348" s="11"/>
      <c r="J348" s="11"/>
      <c r="K348" s="11"/>
      <c r="L348" s="11"/>
    </row>
    <row r="349" spans="2:12" ht="12.75">
      <c r="B349" s="11"/>
      <c r="D349" s="21"/>
      <c r="E349" s="21"/>
      <c r="I349" s="11"/>
      <c r="J349" s="11"/>
      <c r="K349" s="11"/>
      <c r="L349" s="11"/>
    </row>
    <row r="350" spans="2:12" ht="12.75">
      <c r="B350" s="11"/>
      <c r="D350" s="21"/>
      <c r="E350" s="21"/>
      <c r="I350" s="11"/>
      <c r="J350" s="11"/>
      <c r="K350" s="11"/>
      <c r="L350" s="11"/>
    </row>
    <row r="351" spans="2:12" ht="12.75">
      <c r="B351" s="11"/>
      <c r="D351" s="21"/>
      <c r="E351" s="21"/>
      <c r="I351" s="11"/>
      <c r="J351" s="11"/>
      <c r="K351" s="11"/>
      <c r="L351" s="11"/>
    </row>
    <row r="352" spans="2:12" ht="12.75">
      <c r="B352" s="11"/>
      <c r="D352" s="21"/>
      <c r="E352" s="21"/>
      <c r="I352" s="11"/>
      <c r="J352" s="11"/>
      <c r="K352" s="11"/>
      <c r="L352" s="11"/>
    </row>
    <row r="353" spans="2:12" ht="12.75">
      <c r="B353" s="11"/>
      <c r="D353" s="21"/>
      <c r="E353" s="21"/>
      <c r="I353" s="11"/>
      <c r="J353" s="11"/>
      <c r="K353" s="11"/>
      <c r="L353" s="11"/>
    </row>
    <row r="354" spans="2:12" ht="12.75">
      <c r="B354" s="11"/>
      <c r="D354" s="21"/>
      <c r="E354" s="21"/>
      <c r="I354" s="11"/>
      <c r="J354" s="11"/>
      <c r="K354" s="11"/>
      <c r="L354" s="11"/>
    </row>
    <row r="355" spans="2:12" ht="12.75">
      <c r="B355" s="11"/>
      <c r="D355" s="21"/>
      <c r="E355" s="21"/>
      <c r="I355" s="11"/>
      <c r="J355" s="11"/>
      <c r="K355" s="11"/>
      <c r="L355" s="11"/>
    </row>
    <row r="356" spans="2:12" ht="12.75">
      <c r="B356" s="11"/>
      <c r="D356" s="21"/>
      <c r="E356" s="21"/>
      <c r="I356" s="11"/>
      <c r="J356" s="11"/>
      <c r="K356" s="11"/>
      <c r="L356" s="11"/>
    </row>
    <row r="357" spans="2:12" ht="12.75">
      <c r="B357" s="11"/>
      <c r="D357" s="21"/>
      <c r="E357" s="21"/>
      <c r="I357" s="11"/>
      <c r="J357" s="11"/>
      <c r="K357" s="11"/>
      <c r="L357" s="11"/>
    </row>
    <row r="358" spans="2:12" ht="12.75">
      <c r="B358" s="11"/>
      <c r="D358" s="21"/>
      <c r="E358" s="21"/>
      <c r="I358" s="11"/>
      <c r="J358" s="11"/>
      <c r="K358" s="11"/>
      <c r="L358" s="11"/>
    </row>
    <row r="359" spans="2:12" ht="12.75">
      <c r="B359" s="11"/>
      <c r="D359" s="21"/>
      <c r="E359" s="21"/>
      <c r="I359" s="11"/>
      <c r="J359" s="11"/>
      <c r="K359" s="11"/>
      <c r="L359" s="11"/>
    </row>
    <row r="360" spans="2:12" ht="12.75">
      <c r="B360" s="11"/>
      <c r="D360" s="21"/>
      <c r="E360" s="21"/>
      <c r="I360" s="11"/>
      <c r="J360" s="11"/>
      <c r="K360" s="11"/>
      <c r="L360" s="11"/>
    </row>
    <row r="361" spans="2:12" ht="12.75">
      <c r="B361" s="11"/>
      <c r="D361" s="21"/>
      <c r="E361" s="21"/>
      <c r="I361" s="11"/>
      <c r="J361" s="11"/>
      <c r="K361" s="11"/>
      <c r="L361" s="11"/>
    </row>
    <row r="362" spans="2:12" ht="12.75">
      <c r="B362" s="11"/>
      <c r="D362" s="21"/>
      <c r="E362" s="21"/>
      <c r="I362" s="11"/>
      <c r="J362" s="11"/>
      <c r="K362" s="11"/>
      <c r="L362" s="11"/>
    </row>
    <row r="363" spans="2:12" ht="12.75">
      <c r="B363" s="11"/>
      <c r="D363" s="21"/>
      <c r="E363" s="21"/>
      <c r="I363" s="11"/>
      <c r="J363" s="11"/>
      <c r="K363" s="11"/>
      <c r="L363" s="11"/>
    </row>
    <row r="364" spans="2:12" ht="12.75">
      <c r="B364" s="11"/>
      <c r="D364" s="21"/>
      <c r="E364" s="21"/>
      <c r="I364" s="11"/>
      <c r="J364" s="11"/>
      <c r="K364" s="11"/>
      <c r="L364" s="11"/>
    </row>
    <row r="365" spans="2:12" ht="12.75">
      <c r="B365" s="11"/>
      <c r="D365" s="21"/>
      <c r="E365" s="21"/>
      <c r="I365" s="11"/>
      <c r="J365" s="11"/>
      <c r="K365" s="11"/>
      <c r="L365" s="11"/>
    </row>
    <row r="366" spans="2:12" ht="12.75">
      <c r="B366" s="11"/>
      <c r="D366" s="21"/>
      <c r="E366" s="21"/>
      <c r="I366" s="11"/>
      <c r="J366" s="11"/>
      <c r="K366" s="11"/>
      <c r="L366" s="11"/>
    </row>
    <row r="367" spans="2:12" ht="12.75">
      <c r="B367" s="11"/>
      <c r="D367" s="21"/>
      <c r="E367" s="21"/>
      <c r="I367" s="11"/>
      <c r="J367" s="11"/>
      <c r="K367" s="11"/>
      <c r="L367" s="11"/>
    </row>
    <row r="368" spans="2:12" ht="12.75">
      <c r="B368" s="11"/>
      <c r="D368" s="21"/>
      <c r="E368" s="21"/>
      <c r="I368" s="11"/>
      <c r="J368" s="11"/>
      <c r="K368" s="11"/>
      <c r="L368" s="11"/>
    </row>
    <row r="369" spans="2:12" ht="12.75">
      <c r="B369" s="11"/>
      <c r="D369" s="21"/>
      <c r="E369" s="21"/>
      <c r="I369" s="11"/>
      <c r="J369" s="11"/>
      <c r="K369" s="11"/>
      <c r="L369" s="11"/>
    </row>
    <row r="370" spans="2:12" ht="12.75">
      <c r="B370" s="11"/>
      <c r="D370" s="21"/>
      <c r="E370" s="21"/>
      <c r="I370" s="11"/>
      <c r="J370" s="11"/>
      <c r="K370" s="11"/>
      <c r="L370" s="11"/>
    </row>
    <row r="371" spans="2:12" ht="12.75">
      <c r="B371" s="11"/>
      <c r="D371" s="21"/>
      <c r="E371" s="21"/>
      <c r="I371" s="11"/>
      <c r="J371" s="11"/>
      <c r="K371" s="11"/>
      <c r="L371" s="11"/>
    </row>
    <row r="372" spans="2:12" ht="12.75">
      <c r="B372" s="11"/>
      <c r="D372" s="21"/>
      <c r="E372" s="21"/>
      <c r="I372" s="11"/>
      <c r="J372" s="11"/>
      <c r="K372" s="11"/>
      <c r="L372" s="11"/>
    </row>
    <row r="373" spans="2:12" ht="12.75">
      <c r="B373" s="11"/>
      <c r="D373" s="21"/>
      <c r="E373" s="21"/>
      <c r="I373" s="11"/>
      <c r="J373" s="11"/>
      <c r="K373" s="11"/>
      <c r="L373" s="11"/>
    </row>
    <row r="374" spans="2:12" ht="12.75">
      <c r="B374" s="11"/>
      <c r="D374" s="21"/>
      <c r="E374" s="21"/>
      <c r="I374" s="11"/>
      <c r="J374" s="11"/>
      <c r="K374" s="11"/>
      <c r="L374" s="11"/>
    </row>
    <row r="375" spans="2:12" ht="12.75">
      <c r="B375" s="11"/>
      <c r="D375" s="21"/>
      <c r="E375" s="21"/>
      <c r="I375" s="11"/>
      <c r="J375" s="11"/>
      <c r="K375" s="11"/>
      <c r="L375" s="11"/>
    </row>
    <row r="376" spans="2:12" ht="12.75">
      <c r="B376" s="11"/>
      <c r="D376" s="21"/>
      <c r="E376" s="21"/>
      <c r="I376" s="11"/>
      <c r="J376" s="11"/>
      <c r="K376" s="11"/>
      <c r="L376" s="11"/>
    </row>
    <row r="377" spans="2:12" ht="12.75">
      <c r="B377" s="11"/>
      <c r="D377" s="21"/>
      <c r="E377" s="21"/>
      <c r="I377" s="11"/>
      <c r="J377" s="11"/>
      <c r="K377" s="11"/>
      <c r="L377" s="11"/>
    </row>
    <row r="378" spans="2:12" ht="12.75">
      <c r="B378" s="11"/>
      <c r="D378" s="21"/>
      <c r="E378" s="21"/>
      <c r="I378" s="11"/>
      <c r="J378" s="11"/>
      <c r="K378" s="11"/>
      <c r="L378" s="11"/>
    </row>
    <row r="379" spans="2:12" ht="12.75">
      <c r="B379" s="11"/>
      <c r="D379" s="21"/>
      <c r="E379" s="21"/>
      <c r="I379" s="11"/>
      <c r="J379" s="11"/>
      <c r="K379" s="11"/>
      <c r="L379" s="11"/>
    </row>
    <row r="380" spans="2:12" ht="12.75">
      <c r="B380" s="11"/>
      <c r="D380" s="21"/>
      <c r="E380" s="21"/>
      <c r="I380" s="11"/>
      <c r="J380" s="11"/>
      <c r="K380" s="11"/>
      <c r="L380" s="11"/>
    </row>
    <row r="381" spans="2:12" ht="12.75">
      <c r="B381" s="11"/>
      <c r="D381" s="21"/>
      <c r="E381" s="21"/>
      <c r="I381" s="11"/>
      <c r="J381" s="11"/>
      <c r="K381" s="11"/>
      <c r="L381" s="11"/>
    </row>
    <row r="382" spans="2:12" ht="12.75">
      <c r="B382" s="11"/>
      <c r="D382" s="21"/>
      <c r="E382" s="21"/>
      <c r="I382" s="11"/>
      <c r="J382" s="11"/>
      <c r="K382" s="11"/>
      <c r="L382" s="11"/>
    </row>
    <row r="383" spans="2:12" ht="12.75">
      <c r="B383" s="11"/>
      <c r="D383" s="21"/>
      <c r="E383" s="21"/>
      <c r="I383" s="11"/>
      <c r="J383" s="11"/>
      <c r="K383" s="11"/>
      <c r="L383" s="11"/>
    </row>
    <row r="384" spans="2:12" ht="12.75">
      <c r="B384" s="11"/>
      <c r="D384" s="21"/>
      <c r="E384" s="21"/>
      <c r="I384" s="11"/>
      <c r="J384" s="11"/>
      <c r="K384" s="11"/>
      <c r="L384" s="11"/>
    </row>
    <row r="385" spans="2:12" ht="12.75">
      <c r="B385" s="11"/>
      <c r="D385" s="21"/>
      <c r="E385" s="21"/>
      <c r="I385" s="11"/>
      <c r="J385" s="11"/>
      <c r="K385" s="11"/>
      <c r="L385" s="11"/>
    </row>
    <row r="386" spans="2:12" ht="12.75">
      <c r="B386" s="11"/>
      <c r="D386" s="21"/>
      <c r="E386" s="21"/>
      <c r="I386" s="11"/>
      <c r="J386" s="11"/>
      <c r="K386" s="11"/>
      <c r="L386" s="11"/>
    </row>
    <row r="387" spans="2:12" ht="12.75">
      <c r="B387" s="11"/>
      <c r="D387" s="21"/>
      <c r="E387" s="21"/>
      <c r="I387" s="11"/>
      <c r="J387" s="11"/>
      <c r="K387" s="11"/>
      <c r="L387" s="11"/>
    </row>
    <row r="388" spans="2:12" ht="12.75">
      <c r="B388" s="11"/>
      <c r="D388" s="21"/>
      <c r="E388" s="21"/>
      <c r="I388" s="11"/>
      <c r="J388" s="11"/>
      <c r="K388" s="11"/>
      <c r="L388" s="11"/>
    </row>
    <row r="389" spans="2:12" ht="12.75">
      <c r="B389" s="11"/>
      <c r="D389" s="21"/>
      <c r="E389" s="21"/>
      <c r="I389" s="11"/>
      <c r="J389" s="11"/>
      <c r="K389" s="11"/>
      <c r="L389" s="11"/>
    </row>
    <row r="390" spans="2:12" ht="12.75">
      <c r="B390" s="11"/>
      <c r="D390" s="21"/>
      <c r="E390" s="21"/>
      <c r="I390" s="11"/>
      <c r="J390" s="11"/>
      <c r="K390" s="11"/>
      <c r="L390" s="11"/>
    </row>
    <row r="391" spans="2:12" ht="12.75">
      <c r="B391" s="11"/>
      <c r="D391" s="21"/>
      <c r="E391" s="21"/>
      <c r="I391" s="11"/>
      <c r="J391" s="11"/>
      <c r="K391" s="11"/>
      <c r="L391" s="11"/>
    </row>
    <row r="392" spans="2:12" ht="12.75">
      <c r="B392" s="11"/>
      <c r="D392" s="21"/>
      <c r="E392" s="21"/>
      <c r="I392" s="11"/>
      <c r="J392" s="11"/>
      <c r="K392" s="11"/>
      <c r="L392" s="11"/>
    </row>
    <row r="393" spans="2:12" ht="12.75">
      <c r="B393" s="11"/>
      <c r="D393" s="21"/>
      <c r="E393" s="21"/>
      <c r="I393" s="11"/>
      <c r="J393" s="11"/>
      <c r="K393" s="11"/>
      <c r="L393" s="11"/>
    </row>
    <row r="394" spans="2:12" ht="12.75">
      <c r="B394" s="11"/>
      <c r="D394" s="21"/>
      <c r="E394" s="21"/>
      <c r="I394" s="11"/>
      <c r="J394" s="11"/>
      <c r="K394" s="11"/>
      <c r="L394" s="11"/>
    </row>
    <row r="395" spans="2:12" ht="12.75">
      <c r="B395" s="11"/>
      <c r="D395" s="21"/>
      <c r="E395" s="21"/>
      <c r="I395" s="11"/>
      <c r="J395" s="11"/>
      <c r="K395" s="11"/>
      <c r="L395" s="11"/>
    </row>
    <row r="396" spans="2:12" ht="12.75">
      <c r="B396" s="11"/>
      <c r="D396" s="21"/>
      <c r="E396" s="21"/>
      <c r="I396" s="11"/>
      <c r="J396" s="11"/>
      <c r="K396" s="11"/>
      <c r="L396" s="11"/>
    </row>
    <row r="397" spans="2:12" ht="12.75">
      <c r="B397" s="11"/>
      <c r="D397" s="21"/>
      <c r="E397" s="21"/>
      <c r="I397" s="11"/>
      <c r="J397" s="11"/>
      <c r="K397" s="11"/>
      <c r="L397" s="11"/>
    </row>
    <row r="398" spans="2:12" ht="12.75">
      <c r="B398" s="11"/>
      <c r="D398" s="21"/>
      <c r="E398" s="21"/>
      <c r="I398" s="11"/>
      <c r="J398" s="11"/>
      <c r="K398" s="11"/>
      <c r="L398" s="11"/>
    </row>
    <row r="399" spans="2:12" ht="12.75">
      <c r="B399" s="11"/>
      <c r="D399" s="21"/>
      <c r="E399" s="21"/>
      <c r="I399" s="11"/>
      <c r="J399" s="11"/>
      <c r="K399" s="11"/>
      <c r="L399" s="11"/>
    </row>
    <row r="400" spans="2:12" ht="12.75">
      <c r="B400" s="11"/>
      <c r="D400" s="21"/>
      <c r="E400" s="21"/>
      <c r="I400" s="11"/>
      <c r="J400" s="11"/>
      <c r="K400" s="11"/>
      <c r="L400" s="11"/>
    </row>
    <row r="401" spans="2:12" ht="12.75">
      <c r="B401" s="11"/>
      <c r="D401" s="21"/>
      <c r="E401" s="21"/>
      <c r="I401" s="11"/>
      <c r="J401" s="11"/>
      <c r="K401" s="11"/>
      <c r="L401" s="11"/>
    </row>
    <row r="402" spans="2:12" ht="12.75">
      <c r="B402" s="11"/>
      <c r="D402" s="21"/>
      <c r="E402" s="21"/>
      <c r="I402" s="11"/>
      <c r="J402" s="11"/>
      <c r="K402" s="11"/>
      <c r="L402" s="11"/>
    </row>
    <row r="403" spans="2:12" ht="12.75">
      <c r="B403" s="11"/>
      <c r="D403" s="21"/>
      <c r="E403" s="21"/>
      <c r="I403" s="11"/>
      <c r="J403" s="11"/>
      <c r="K403" s="11"/>
      <c r="L403" s="11"/>
    </row>
    <row r="404" spans="2:12" ht="12.75">
      <c r="B404" s="11"/>
      <c r="D404" s="21"/>
      <c r="E404" s="21"/>
      <c r="I404" s="11"/>
      <c r="J404" s="11"/>
      <c r="K404" s="11"/>
      <c r="L404" s="11"/>
    </row>
    <row r="405" spans="2:12" ht="12.75">
      <c r="B405" s="11"/>
      <c r="D405" s="21"/>
      <c r="E405" s="21"/>
      <c r="I405" s="11"/>
      <c r="J405" s="11"/>
      <c r="K405" s="11"/>
      <c r="L405" s="11"/>
    </row>
    <row r="406" spans="2:12" ht="12.75">
      <c r="B406" s="11"/>
      <c r="D406" s="21"/>
      <c r="E406" s="21"/>
      <c r="I406" s="11"/>
      <c r="J406" s="11"/>
      <c r="K406" s="11"/>
      <c r="L406" s="11"/>
    </row>
    <row r="407" spans="2:12" ht="12.75">
      <c r="B407" s="11"/>
      <c r="D407" s="21"/>
      <c r="E407" s="21"/>
      <c r="I407" s="11"/>
      <c r="J407" s="11"/>
      <c r="K407" s="11"/>
      <c r="L407" s="11"/>
    </row>
    <row r="408" spans="2:12" ht="12.75">
      <c r="B408" s="11"/>
      <c r="D408" s="21"/>
      <c r="E408" s="21"/>
      <c r="I408" s="11"/>
      <c r="J408" s="11"/>
      <c r="K408" s="11"/>
      <c r="L408" s="11"/>
    </row>
    <row r="409" spans="2:12" ht="12.75">
      <c r="B409" s="11"/>
      <c r="D409" s="21"/>
      <c r="E409" s="21"/>
      <c r="I409" s="11"/>
      <c r="J409" s="11"/>
      <c r="K409" s="11"/>
      <c r="L409" s="11"/>
    </row>
    <row r="410" spans="2:12" ht="12.75">
      <c r="B410" s="11"/>
      <c r="D410" s="21"/>
      <c r="E410" s="21"/>
      <c r="I410" s="11"/>
      <c r="J410" s="11"/>
      <c r="K410" s="11"/>
      <c r="L410" s="11"/>
    </row>
    <row r="411" spans="2:12" ht="12.75">
      <c r="B411" s="11"/>
      <c r="D411" s="21"/>
      <c r="E411" s="21"/>
      <c r="I411" s="11"/>
      <c r="J411" s="11"/>
      <c r="K411" s="11"/>
      <c r="L411" s="11"/>
    </row>
    <row r="412" spans="2:12" ht="12.75">
      <c r="B412" s="11"/>
      <c r="D412" s="21"/>
      <c r="E412" s="21"/>
      <c r="I412" s="11"/>
      <c r="J412" s="11"/>
      <c r="K412" s="11"/>
      <c r="L412" s="11"/>
    </row>
    <row r="413" spans="2:12" ht="12.75">
      <c r="B413" s="11"/>
      <c r="D413" s="21"/>
      <c r="E413" s="21"/>
      <c r="I413" s="11"/>
      <c r="J413" s="11"/>
      <c r="K413" s="11"/>
      <c r="L413" s="11"/>
    </row>
    <row r="414" spans="2:12" ht="12.75">
      <c r="B414" s="11"/>
      <c r="D414" s="21"/>
      <c r="E414" s="21"/>
      <c r="I414" s="11"/>
      <c r="J414" s="11"/>
      <c r="K414" s="11"/>
      <c r="L414" s="11"/>
    </row>
    <row r="415" spans="2:12" ht="12.75">
      <c r="B415" s="11"/>
      <c r="D415" s="21"/>
      <c r="E415" s="21"/>
      <c r="I415" s="11"/>
      <c r="J415" s="11"/>
      <c r="K415" s="11"/>
      <c r="L415" s="11"/>
    </row>
    <row r="416" spans="2:12" ht="12.75">
      <c r="B416" s="11"/>
      <c r="D416" s="21"/>
      <c r="E416" s="21"/>
      <c r="I416" s="11"/>
      <c r="J416" s="11"/>
      <c r="K416" s="11"/>
      <c r="L416" s="11"/>
    </row>
    <row r="417" spans="2:12" ht="12.75">
      <c r="B417" s="11"/>
      <c r="D417" s="21"/>
      <c r="E417" s="21"/>
      <c r="I417" s="11"/>
      <c r="J417" s="11"/>
      <c r="K417" s="11"/>
      <c r="L417" s="11"/>
    </row>
    <row r="418" spans="2:12" ht="12.75">
      <c r="B418" s="11"/>
      <c r="D418" s="21"/>
      <c r="E418" s="21"/>
      <c r="I418" s="11"/>
      <c r="J418" s="11"/>
      <c r="K418" s="11"/>
      <c r="L418" s="11"/>
    </row>
    <row r="419" spans="2:12" ht="12.75">
      <c r="B419" s="11"/>
      <c r="D419" s="21"/>
      <c r="E419" s="21"/>
      <c r="I419" s="11"/>
      <c r="J419" s="11"/>
      <c r="K419" s="11"/>
      <c r="L419" s="11"/>
    </row>
    <row r="420" spans="2:12" ht="12.75">
      <c r="B420" s="11"/>
      <c r="D420" s="21"/>
      <c r="E420" s="21"/>
      <c r="I420" s="11"/>
      <c r="J420" s="11"/>
      <c r="K420" s="11"/>
      <c r="L420" s="11"/>
    </row>
    <row r="421" spans="2:12" ht="12.75">
      <c r="B421" s="11"/>
      <c r="D421" s="21"/>
      <c r="E421" s="21"/>
      <c r="I421" s="11"/>
      <c r="J421" s="11"/>
      <c r="K421" s="11"/>
      <c r="L421" s="11"/>
    </row>
    <row r="422" spans="2:12" ht="12.75">
      <c r="B422" s="11"/>
      <c r="D422" s="21"/>
      <c r="E422" s="21"/>
      <c r="I422" s="11"/>
      <c r="J422" s="11"/>
      <c r="K422" s="11"/>
      <c r="L422" s="11"/>
    </row>
    <row r="423" spans="2:12" ht="12.75">
      <c r="B423" s="11"/>
      <c r="D423" s="21"/>
      <c r="E423" s="21"/>
      <c r="I423" s="11"/>
      <c r="J423" s="11"/>
      <c r="K423" s="11"/>
      <c r="L423" s="11"/>
    </row>
    <row r="424" spans="2:12" ht="12.75">
      <c r="B424" s="11"/>
      <c r="D424" s="21"/>
      <c r="E424" s="21"/>
      <c r="I424" s="11"/>
      <c r="J424" s="11"/>
      <c r="K424" s="11"/>
      <c r="L424" s="11"/>
    </row>
    <row r="425" spans="2:12" ht="12.75">
      <c r="B425" s="11"/>
      <c r="D425" s="21"/>
      <c r="E425" s="21"/>
      <c r="I425" s="11"/>
      <c r="J425" s="11"/>
      <c r="K425" s="11"/>
      <c r="L425" s="11"/>
    </row>
    <row r="426" spans="2:12" ht="12.75">
      <c r="B426" s="11"/>
      <c r="D426" s="21"/>
      <c r="E426" s="21"/>
      <c r="I426" s="11"/>
      <c r="J426" s="11"/>
      <c r="K426" s="11"/>
      <c r="L426" s="11"/>
    </row>
    <row r="427" spans="2:12" ht="12.75">
      <c r="B427" s="11"/>
      <c r="D427" s="21"/>
      <c r="E427" s="21"/>
      <c r="I427" s="11"/>
      <c r="J427" s="11"/>
      <c r="K427" s="11"/>
      <c r="L427" s="11"/>
    </row>
    <row r="428" spans="2:12" ht="12.75">
      <c r="B428" s="11"/>
      <c r="D428" s="21"/>
      <c r="E428" s="21"/>
      <c r="I428" s="11"/>
      <c r="J428" s="11"/>
      <c r="K428" s="11"/>
      <c r="L428" s="11"/>
    </row>
    <row r="429" spans="2:12" ht="12.75">
      <c r="B429" s="11"/>
      <c r="D429" s="21"/>
      <c r="E429" s="21"/>
      <c r="I429" s="11"/>
      <c r="J429" s="11"/>
      <c r="K429" s="11"/>
      <c r="L429" s="11"/>
    </row>
    <row r="430" spans="2:12" ht="12.75">
      <c r="B430" s="11"/>
      <c r="D430" s="21"/>
      <c r="E430" s="21"/>
      <c r="I430" s="11"/>
      <c r="J430" s="11"/>
      <c r="K430" s="11"/>
      <c r="L430" s="11"/>
    </row>
    <row r="431" spans="2:12" ht="12.75">
      <c r="B431" s="11"/>
      <c r="D431" s="21"/>
      <c r="E431" s="21"/>
      <c r="I431" s="11"/>
      <c r="J431" s="11"/>
      <c r="K431" s="11"/>
      <c r="L431" s="11"/>
    </row>
    <row r="432" spans="2:12" ht="12.75">
      <c r="B432" s="11"/>
      <c r="D432" s="21"/>
      <c r="E432" s="21"/>
      <c r="I432" s="11"/>
      <c r="J432" s="11"/>
      <c r="K432" s="11"/>
      <c r="L432" s="11"/>
    </row>
    <row r="433" spans="2:12" ht="12.75">
      <c r="B433" s="11"/>
      <c r="D433" s="21"/>
      <c r="E433" s="21"/>
      <c r="I433" s="11"/>
      <c r="J433" s="11"/>
      <c r="K433" s="11"/>
      <c r="L433" s="11"/>
    </row>
    <row r="434" spans="2:12" ht="12.75">
      <c r="B434" s="11"/>
      <c r="D434" s="21"/>
      <c r="E434" s="21"/>
      <c r="I434" s="11"/>
      <c r="J434" s="11"/>
      <c r="K434" s="11"/>
      <c r="L434" s="11"/>
    </row>
    <row r="435" spans="2:12" ht="12.75">
      <c r="B435" s="11"/>
      <c r="D435" s="21"/>
      <c r="E435" s="21"/>
      <c r="I435" s="11"/>
      <c r="J435" s="11"/>
      <c r="K435" s="11"/>
      <c r="L435" s="11"/>
    </row>
    <row r="436" spans="2:12" ht="12.75">
      <c r="B436" s="11"/>
      <c r="D436" s="21"/>
      <c r="E436" s="21"/>
      <c r="I436" s="11"/>
      <c r="J436" s="11"/>
      <c r="K436" s="11"/>
      <c r="L436" s="11"/>
    </row>
    <row r="437" spans="2:12" ht="12.75">
      <c r="B437" s="11"/>
      <c r="D437" s="21"/>
      <c r="E437" s="21"/>
      <c r="I437" s="11"/>
      <c r="J437" s="11"/>
      <c r="K437" s="11"/>
      <c r="L437" s="11"/>
    </row>
    <row r="438" spans="2:12" ht="12.75">
      <c r="B438" s="11"/>
      <c r="D438" s="21"/>
      <c r="E438" s="21"/>
      <c r="I438" s="11"/>
      <c r="J438" s="11"/>
      <c r="K438" s="11"/>
      <c r="L438" s="11"/>
    </row>
    <row r="439" spans="2:12" ht="12.75">
      <c r="B439" s="11"/>
      <c r="D439" s="21"/>
      <c r="E439" s="21"/>
      <c r="I439" s="11"/>
      <c r="J439" s="11"/>
      <c r="K439" s="11"/>
      <c r="L439" s="11"/>
    </row>
    <row r="440" spans="2:12" ht="12.75">
      <c r="B440" s="11"/>
      <c r="D440" s="21"/>
      <c r="E440" s="21"/>
      <c r="I440" s="11"/>
      <c r="J440" s="11"/>
      <c r="K440" s="11"/>
      <c r="L440" s="11"/>
    </row>
    <row r="441" spans="2:12" ht="12.75">
      <c r="B441" s="11"/>
      <c r="D441" s="21"/>
      <c r="E441" s="21"/>
      <c r="I441" s="11"/>
      <c r="J441" s="11"/>
      <c r="K441" s="11"/>
      <c r="L441" s="11"/>
    </row>
    <row r="442" spans="2:12" ht="12.75">
      <c r="B442" s="11"/>
      <c r="D442" s="21"/>
      <c r="E442" s="21"/>
      <c r="I442" s="11"/>
      <c r="J442" s="11"/>
      <c r="K442" s="11"/>
      <c r="L442" s="11"/>
    </row>
    <row r="443" spans="2:12" ht="12.75">
      <c r="B443" s="11"/>
      <c r="D443" s="21"/>
      <c r="E443" s="21"/>
      <c r="I443" s="11"/>
      <c r="J443" s="11"/>
      <c r="K443" s="11"/>
      <c r="L443" s="11"/>
    </row>
    <row r="444" spans="2:12" ht="12.75">
      <c r="B444" s="11"/>
      <c r="D444" s="21"/>
      <c r="E444" s="21"/>
      <c r="I444" s="11"/>
      <c r="J444" s="11"/>
      <c r="K444" s="11"/>
      <c r="L444" s="11"/>
    </row>
    <row r="445" spans="2:12" ht="12.75">
      <c r="B445" s="11"/>
      <c r="D445" s="21"/>
      <c r="E445" s="21"/>
      <c r="I445" s="11"/>
      <c r="J445" s="11"/>
      <c r="K445" s="11"/>
      <c r="L445" s="11"/>
    </row>
    <row r="446" spans="2:12" ht="12.75">
      <c r="B446" s="11"/>
      <c r="D446" s="21"/>
      <c r="E446" s="21"/>
      <c r="I446" s="11"/>
      <c r="J446" s="11"/>
      <c r="K446" s="11"/>
      <c r="L446" s="11"/>
    </row>
    <row r="447" spans="2:12" ht="12.75">
      <c r="B447" s="11"/>
      <c r="D447" s="21"/>
      <c r="E447" s="21"/>
      <c r="I447" s="11"/>
      <c r="J447" s="11"/>
      <c r="K447" s="11"/>
      <c r="L447" s="11"/>
    </row>
    <row r="448" spans="2:12" ht="12.75">
      <c r="B448" s="11"/>
      <c r="D448" s="21"/>
      <c r="E448" s="21"/>
      <c r="I448" s="11"/>
      <c r="J448" s="11"/>
      <c r="K448" s="11"/>
      <c r="L448" s="11"/>
    </row>
    <row r="449" spans="2:12" ht="12.75">
      <c r="B449" s="11"/>
      <c r="D449" s="21"/>
      <c r="E449" s="21"/>
      <c r="I449" s="11"/>
      <c r="J449" s="11"/>
      <c r="K449" s="11"/>
      <c r="L449" s="11"/>
    </row>
    <row r="450" spans="2:12" ht="12.75">
      <c r="B450" s="11"/>
      <c r="D450" s="21"/>
      <c r="E450" s="21"/>
      <c r="I450" s="11"/>
      <c r="J450" s="11"/>
      <c r="K450" s="11"/>
      <c r="L450" s="11"/>
    </row>
    <row r="451" spans="2:12" ht="12.75">
      <c r="B451" s="11"/>
      <c r="D451" s="21"/>
      <c r="E451" s="21"/>
      <c r="I451" s="11"/>
      <c r="J451" s="11"/>
      <c r="K451" s="11"/>
      <c r="L451" s="11"/>
    </row>
    <row r="452" spans="2:12" ht="12.75">
      <c r="B452" s="11"/>
      <c r="D452" s="21"/>
      <c r="E452" s="21"/>
      <c r="I452" s="11"/>
      <c r="J452" s="11"/>
      <c r="K452" s="11"/>
      <c r="L452" s="11"/>
    </row>
    <row r="453" spans="2:12" ht="12.75">
      <c r="B453" s="11"/>
      <c r="D453" s="21"/>
      <c r="E453" s="21"/>
      <c r="I453" s="11"/>
      <c r="J453" s="11"/>
      <c r="K453" s="11"/>
      <c r="L453" s="11"/>
    </row>
    <row r="454" spans="2:12" ht="12.75">
      <c r="B454" s="11"/>
      <c r="D454" s="21"/>
      <c r="E454" s="21"/>
      <c r="I454" s="11"/>
      <c r="J454" s="11"/>
      <c r="K454" s="11"/>
      <c r="L454" s="11"/>
    </row>
    <row r="455" spans="2:12" ht="12.75">
      <c r="B455" s="11"/>
      <c r="D455" s="21"/>
      <c r="E455" s="21"/>
      <c r="I455" s="11"/>
      <c r="J455" s="11"/>
      <c r="K455" s="11"/>
      <c r="L455" s="11"/>
    </row>
    <row r="456" spans="2:12" ht="12.75">
      <c r="B456" s="11"/>
      <c r="D456" s="21"/>
      <c r="E456" s="21"/>
      <c r="I456" s="11"/>
      <c r="J456" s="11"/>
      <c r="K456" s="11"/>
      <c r="L456" s="11"/>
    </row>
    <row r="457" spans="2:12" ht="12.75">
      <c r="B457" s="11"/>
      <c r="D457" s="21"/>
      <c r="E457" s="21"/>
      <c r="I457" s="11"/>
      <c r="J457" s="11"/>
      <c r="K457" s="11"/>
      <c r="L457" s="11"/>
    </row>
    <row r="458" spans="2:12" ht="12.75">
      <c r="B458" s="11"/>
      <c r="D458" s="21"/>
      <c r="E458" s="21"/>
      <c r="I458" s="11"/>
      <c r="J458" s="11"/>
      <c r="K458" s="11"/>
      <c r="L458" s="11"/>
    </row>
    <row r="459" spans="2:12" ht="12.75">
      <c r="B459" s="11"/>
      <c r="D459" s="21"/>
      <c r="E459" s="21"/>
      <c r="I459" s="11"/>
      <c r="J459" s="11"/>
      <c r="K459" s="11"/>
      <c r="L459" s="11"/>
    </row>
    <row r="460" spans="2:12" ht="12.75">
      <c r="B460" s="11"/>
      <c r="D460" s="21"/>
      <c r="E460" s="21"/>
      <c r="I460" s="11"/>
      <c r="J460" s="11"/>
      <c r="K460" s="11"/>
      <c r="L460" s="11"/>
    </row>
    <row r="461" spans="2:12" ht="12.75">
      <c r="B461" s="11"/>
      <c r="D461" s="21"/>
      <c r="E461" s="21"/>
      <c r="I461" s="11"/>
      <c r="J461" s="11"/>
      <c r="K461" s="11"/>
      <c r="L461" s="11"/>
    </row>
    <row r="462" spans="2:12" ht="12.75">
      <c r="B462" s="11"/>
      <c r="D462" s="21"/>
      <c r="E462" s="21"/>
      <c r="I462" s="11"/>
      <c r="J462" s="11"/>
      <c r="K462" s="11"/>
      <c r="L462" s="11"/>
    </row>
    <row r="463" spans="2:12" ht="12.75">
      <c r="B463" s="11"/>
      <c r="D463" s="21"/>
      <c r="E463" s="21"/>
      <c r="I463" s="11"/>
      <c r="J463" s="11"/>
      <c r="K463" s="11"/>
      <c r="L463" s="11"/>
    </row>
    <row r="464" spans="2:12" ht="12.75">
      <c r="B464" s="11"/>
      <c r="D464" s="21"/>
      <c r="E464" s="21"/>
      <c r="I464" s="11"/>
      <c r="J464" s="11"/>
      <c r="K464" s="11"/>
      <c r="L464" s="11"/>
    </row>
    <row r="465" spans="2:12" ht="12.75">
      <c r="B465" s="11"/>
      <c r="D465" s="21"/>
      <c r="E465" s="21"/>
      <c r="I465" s="11"/>
      <c r="J465" s="11"/>
      <c r="K465" s="11"/>
      <c r="L465" s="11"/>
    </row>
    <row r="466" spans="2:12" ht="12.75">
      <c r="B466" s="11"/>
      <c r="D466" s="21"/>
      <c r="E466" s="21"/>
      <c r="I466" s="11"/>
      <c r="J466" s="11"/>
      <c r="K466" s="11"/>
      <c r="L466" s="11"/>
    </row>
    <row r="467" spans="2:12" ht="12.75">
      <c r="B467" s="11"/>
      <c r="D467" s="21"/>
      <c r="E467" s="21"/>
      <c r="I467" s="11"/>
      <c r="J467" s="11"/>
      <c r="K467" s="11"/>
      <c r="L467" s="11"/>
    </row>
    <row r="468" spans="2:12" ht="12.75">
      <c r="B468" s="11"/>
      <c r="D468" s="21"/>
      <c r="E468" s="21"/>
      <c r="I468" s="11"/>
      <c r="J468" s="11"/>
      <c r="K468" s="11"/>
      <c r="L468" s="11"/>
    </row>
    <row r="469" spans="2:12" ht="12.75">
      <c r="B469" s="11"/>
      <c r="D469" s="21"/>
      <c r="E469" s="21"/>
      <c r="I469" s="11"/>
      <c r="J469" s="11"/>
      <c r="K469" s="11"/>
      <c r="L469" s="11"/>
    </row>
    <row r="470" spans="2:12" ht="12.75">
      <c r="B470" s="11"/>
      <c r="D470" s="21"/>
      <c r="E470" s="21"/>
      <c r="I470" s="11"/>
      <c r="J470" s="11"/>
      <c r="K470" s="11"/>
      <c r="L470" s="11"/>
    </row>
    <row r="471" spans="2:12" ht="12.75">
      <c r="B471" s="11"/>
      <c r="D471" s="21"/>
      <c r="E471" s="21"/>
      <c r="I471" s="11"/>
      <c r="J471" s="11"/>
      <c r="K471" s="11"/>
      <c r="L471" s="11"/>
    </row>
    <row r="472" spans="2:12" ht="12.75">
      <c r="B472" s="11"/>
      <c r="D472" s="21"/>
      <c r="E472" s="21"/>
      <c r="I472" s="11"/>
      <c r="J472" s="11"/>
      <c r="K472" s="11"/>
      <c r="L472" s="11"/>
    </row>
    <row r="473" spans="2:12" ht="12.75">
      <c r="B473" s="11"/>
      <c r="D473" s="21"/>
      <c r="E473" s="21"/>
      <c r="I473" s="11"/>
      <c r="J473" s="11"/>
      <c r="K473" s="11"/>
      <c r="L473" s="11"/>
    </row>
    <row r="474" spans="2:12" ht="12.75">
      <c r="B474" s="11"/>
      <c r="D474" s="21"/>
      <c r="E474" s="21"/>
      <c r="I474" s="11"/>
      <c r="J474" s="11"/>
      <c r="K474" s="11"/>
      <c r="L474" s="11"/>
    </row>
    <row r="475" spans="2:12" ht="12.75">
      <c r="B475" s="11"/>
      <c r="D475" s="21"/>
      <c r="E475" s="21"/>
      <c r="I475" s="11"/>
      <c r="J475" s="11"/>
      <c r="K475" s="11"/>
      <c r="L475" s="11"/>
    </row>
    <row r="476" spans="2:12" ht="12.75">
      <c r="B476" s="11"/>
      <c r="D476" s="21"/>
      <c r="E476" s="21"/>
      <c r="I476" s="11"/>
      <c r="J476" s="11"/>
      <c r="K476" s="11"/>
      <c r="L476" s="11"/>
    </row>
    <row r="477" spans="2:12" ht="12.75">
      <c r="B477" s="11"/>
      <c r="D477" s="21"/>
      <c r="E477" s="21"/>
      <c r="I477" s="11"/>
      <c r="J477" s="11"/>
      <c r="K477" s="11"/>
      <c r="L477" s="11"/>
    </row>
    <row r="478" spans="2:12" ht="12.75">
      <c r="B478" s="11"/>
      <c r="D478" s="21"/>
      <c r="E478" s="21"/>
      <c r="I478" s="11"/>
      <c r="J478" s="11"/>
      <c r="K478" s="11"/>
      <c r="L478" s="11"/>
    </row>
    <row r="479" spans="2:12" ht="12.75">
      <c r="B479" s="11"/>
      <c r="D479" s="21"/>
      <c r="E479" s="21"/>
      <c r="I479" s="11"/>
      <c r="J479" s="11"/>
      <c r="K479" s="11"/>
      <c r="L479" s="11"/>
    </row>
    <row r="480" spans="2:12" ht="12.75">
      <c r="B480" s="11"/>
      <c r="D480" s="21"/>
      <c r="E480" s="21"/>
      <c r="I480" s="11"/>
      <c r="J480" s="11"/>
      <c r="K480" s="11"/>
      <c r="L480" s="11"/>
    </row>
    <row r="481" spans="2:12" ht="12.75">
      <c r="B481" s="11"/>
      <c r="D481" s="21"/>
      <c r="E481" s="21"/>
      <c r="I481" s="11"/>
      <c r="J481" s="11"/>
      <c r="K481" s="11"/>
      <c r="L481" s="11"/>
    </row>
    <row r="482" spans="2:12" ht="12.75">
      <c r="B482" s="11"/>
      <c r="D482" s="21"/>
      <c r="E482" s="21"/>
      <c r="I482" s="11"/>
      <c r="J482" s="11"/>
      <c r="K482" s="11"/>
      <c r="L482" s="11"/>
    </row>
    <row r="483" spans="2:12" ht="12.75">
      <c r="B483" s="11"/>
      <c r="D483" s="21"/>
      <c r="E483" s="21"/>
      <c r="I483" s="11"/>
      <c r="J483" s="11"/>
      <c r="K483" s="11"/>
      <c r="L483" s="11"/>
    </row>
    <row r="484" spans="2:12" ht="12.75">
      <c r="B484" s="11"/>
      <c r="D484" s="21"/>
      <c r="E484" s="21"/>
      <c r="I484" s="11"/>
      <c r="J484" s="11"/>
      <c r="K484" s="11"/>
      <c r="L484" s="11"/>
    </row>
    <row r="485" spans="2:12" ht="12.75">
      <c r="B485" s="11"/>
      <c r="D485" s="21"/>
      <c r="E485" s="21"/>
      <c r="I485" s="11"/>
      <c r="J485" s="11"/>
      <c r="K485" s="11"/>
      <c r="L485" s="11"/>
    </row>
    <row r="486" spans="2:12" ht="12.75">
      <c r="B486" s="11"/>
      <c r="D486" s="21"/>
      <c r="E486" s="21"/>
      <c r="I486" s="11"/>
      <c r="J486" s="11"/>
      <c r="K486" s="11"/>
      <c r="L486" s="11"/>
    </row>
    <row r="487" spans="2:12" ht="12.75">
      <c r="B487" s="11"/>
      <c r="D487" s="21"/>
      <c r="E487" s="21"/>
      <c r="I487" s="11"/>
      <c r="J487" s="11"/>
      <c r="K487" s="11"/>
      <c r="L487" s="11"/>
    </row>
    <row r="488" spans="2:12" ht="12.75">
      <c r="B488" s="11"/>
      <c r="D488" s="21"/>
      <c r="E488" s="21"/>
      <c r="I488" s="11"/>
      <c r="J488" s="11"/>
      <c r="K488" s="11"/>
      <c r="L488" s="11"/>
    </row>
    <row r="489" spans="2:12" ht="12.75">
      <c r="B489" s="11"/>
      <c r="D489" s="21"/>
      <c r="E489" s="21"/>
      <c r="I489" s="11"/>
      <c r="J489" s="11"/>
      <c r="K489" s="11"/>
      <c r="L489" s="11"/>
    </row>
    <row r="490" spans="2:12" ht="12.75">
      <c r="B490" s="11"/>
      <c r="D490" s="21"/>
      <c r="E490" s="21"/>
      <c r="I490" s="11"/>
      <c r="J490" s="11"/>
      <c r="K490" s="11"/>
      <c r="L490" s="11"/>
    </row>
    <row r="491" spans="2:12" ht="12.75">
      <c r="B491" s="11"/>
      <c r="D491" s="21"/>
      <c r="E491" s="21"/>
      <c r="I491" s="11"/>
      <c r="J491" s="11"/>
      <c r="K491" s="11"/>
      <c r="L491" s="11"/>
    </row>
    <row r="492" spans="2:12" ht="12.75">
      <c r="B492" s="11"/>
      <c r="D492" s="21"/>
      <c r="E492" s="21"/>
      <c r="I492" s="11"/>
      <c r="J492" s="11"/>
      <c r="K492" s="11"/>
      <c r="L492" s="11"/>
    </row>
    <row r="493" spans="2:12" ht="12.75">
      <c r="B493" s="11"/>
      <c r="D493" s="21"/>
      <c r="E493" s="21"/>
      <c r="I493" s="11"/>
      <c r="J493" s="11"/>
      <c r="K493" s="11"/>
      <c r="L493" s="11"/>
    </row>
    <row r="494" spans="2:12" ht="12.75">
      <c r="B494" s="11"/>
      <c r="D494" s="21"/>
      <c r="E494" s="21"/>
      <c r="I494" s="11"/>
      <c r="J494" s="11"/>
      <c r="K494" s="11"/>
      <c r="L494" s="11"/>
    </row>
    <row r="495" spans="2:12" ht="12.75">
      <c r="B495" s="11"/>
      <c r="D495" s="21"/>
      <c r="E495" s="21"/>
      <c r="I495" s="11"/>
      <c r="J495" s="11"/>
      <c r="K495" s="11"/>
      <c r="L495" s="11"/>
    </row>
    <row r="496" spans="2:12" ht="12.75">
      <c r="B496" s="11"/>
      <c r="D496" s="21"/>
      <c r="E496" s="21"/>
      <c r="I496" s="11"/>
      <c r="J496" s="11"/>
      <c r="K496" s="11"/>
      <c r="L496" s="11"/>
    </row>
    <row r="497" spans="2:12" ht="12.75">
      <c r="B497" s="11"/>
      <c r="D497" s="21"/>
      <c r="E497" s="21"/>
      <c r="I497" s="11"/>
      <c r="J497" s="11"/>
      <c r="K497" s="11"/>
      <c r="L497" s="11"/>
    </row>
    <row r="498" spans="2:12" ht="12.75">
      <c r="B498" s="11"/>
      <c r="D498" s="21"/>
      <c r="E498" s="21"/>
      <c r="I498" s="11"/>
      <c r="J498" s="11"/>
      <c r="K498" s="11"/>
      <c r="L498" s="11"/>
    </row>
    <row r="499" spans="2:12" ht="12.75">
      <c r="B499" s="11"/>
      <c r="D499" s="21"/>
      <c r="E499" s="21"/>
      <c r="I499" s="11"/>
      <c r="J499" s="11"/>
      <c r="K499" s="11"/>
      <c r="L499" s="11"/>
    </row>
    <row r="500" spans="2:12" ht="12.75">
      <c r="B500" s="11"/>
      <c r="D500" s="21"/>
      <c r="E500" s="21"/>
      <c r="I500" s="11"/>
      <c r="J500" s="11"/>
      <c r="K500" s="11"/>
      <c r="L500" s="11"/>
    </row>
    <row r="501" spans="2:12" ht="12.75">
      <c r="B501" s="11"/>
      <c r="D501" s="21"/>
      <c r="E501" s="21"/>
      <c r="I501" s="11"/>
      <c r="J501" s="11"/>
      <c r="K501" s="11"/>
      <c r="L501" s="11"/>
    </row>
    <row r="502" spans="2:12" ht="12.75">
      <c r="B502" s="11"/>
      <c r="D502" s="21"/>
      <c r="E502" s="21"/>
      <c r="I502" s="11"/>
      <c r="J502" s="11"/>
      <c r="K502" s="11"/>
      <c r="L502" s="11"/>
    </row>
    <row r="503" spans="2:12" ht="12.75">
      <c r="B503" s="11"/>
      <c r="D503" s="21"/>
      <c r="E503" s="21"/>
      <c r="I503" s="11"/>
      <c r="J503" s="11"/>
      <c r="K503" s="11"/>
      <c r="L503" s="11"/>
    </row>
    <row r="504" spans="2:12" ht="12.75">
      <c r="B504" s="11"/>
      <c r="D504" s="21"/>
      <c r="E504" s="21"/>
      <c r="I504" s="11"/>
      <c r="J504" s="11"/>
      <c r="K504" s="11"/>
      <c r="L504" s="11"/>
    </row>
    <row r="505" spans="2:12" ht="12.75">
      <c r="B505" s="11"/>
      <c r="D505" s="21"/>
      <c r="E505" s="21"/>
      <c r="I505" s="11"/>
      <c r="J505" s="11"/>
      <c r="K505" s="11"/>
      <c r="L505" s="11"/>
    </row>
    <row r="506" spans="2:12" ht="12.75">
      <c r="B506" s="11"/>
      <c r="D506" s="21"/>
      <c r="E506" s="21"/>
      <c r="I506" s="11"/>
      <c r="J506" s="11"/>
      <c r="K506" s="11"/>
      <c r="L506" s="11"/>
    </row>
    <row r="507" spans="2:12" ht="12.75">
      <c r="B507" s="11"/>
      <c r="D507" s="21"/>
      <c r="E507" s="21"/>
      <c r="I507" s="11"/>
      <c r="J507" s="11"/>
      <c r="K507" s="11"/>
      <c r="L507" s="11"/>
    </row>
    <row r="508" spans="2:12" ht="12.75">
      <c r="B508" s="11"/>
      <c r="D508" s="21"/>
      <c r="E508" s="21"/>
      <c r="I508" s="11"/>
      <c r="J508" s="11"/>
      <c r="K508" s="11"/>
      <c r="L508" s="11"/>
    </row>
    <row r="509" spans="2:12" ht="12.75">
      <c r="B509" s="11"/>
      <c r="D509" s="21"/>
      <c r="E509" s="21"/>
      <c r="I509" s="11"/>
      <c r="J509" s="11"/>
      <c r="K509" s="11"/>
      <c r="L509" s="11"/>
    </row>
    <row r="510" spans="2:12" ht="12.75">
      <c r="B510" s="11"/>
      <c r="D510" s="21"/>
      <c r="E510" s="21"/>
      <c r="I510" s="11"/>
      <c r="J510" s="11"/>
      <c r="K510" s="11"/>
      <c r="L510" s="11"/>
    </row>
    <row r="511" spans="2:12" ht="12.75">
      <c r="B511" s="11"/>
      <c r="D511" s="21"/>
      <c r="E511" s="21"/>
      <c r="I511" s="11"/>
      <c r="J511" s="11"/>
      <c r="K511" s="11"/>
      <c r="L511" s="11"/>
    </row>
    <row r="512" spans="2:12" ht="12.75">
      <c r="B512" s="11"/>
      <c r="D512" s="21"/>
      <c r="E512" s="21"/>
      <c r="I512" s="11"/>
      <c r="J512" s="11"/>
      <c r="K512" s="11"/>
      <c r="L512" s="11"/>
    </row>
    <row r="513" spans="2:12" ht="12.75">
      <c r="B513" s="11"/>
      <c r="D513" s="21"/>
      <c r="E513" s="21"/>
      <c r="I513" s="11"/>
      <c r="J513" s="11"/>
      <c r="K513" s="11"/>
      <c r="L513" s="11"/>
    </row>
    <row r="514" spans="2:12" ht="12.75">
      <c r="B514" s="11"/>
      <c r="D514" s="21"/>
      <c r="E514" s="21"/>
      <c r="I514" s="11"/>
      <c r="J514" s="11"/>
      <c r="K514" s="11"/>
      <c r="L514" s="11"/>
    </row>
    <row r="515" spans="2:12" ht="12.75">
      <c r="B515" s="11"/>
      <c r="D515" s="21"/>
      <c r="E515" s="21"/>
      <c r="I515" s="11"/>
      <c r="J515" s="11"/>
      <c r="K515" s="11"/>
      <c r="L515" s="11"/>
    </row>
    <row r="516" spans="2:12" ht="12.75">
      <c r="B516" s="11"/>
      <c r="D516" s="21"/>
      <c r="E516" s="21"/>
      <c r="I516" s="11"/>
      <c r="J516" s="11"/>
      <c r="K516" s="11"/>
      <c r="L516" s="11"/>
    </row>
    <row r="517" spans="2:12" ht="12.75">
      <c r="B517" s="11"/>
      <c r="D517" s="21"/>
      <c r="E517" s="21"/>
      <c r="I517" s="11"/>
      <c r="J517" s="11"/>
      <c r="K517" s="11"/>
      <c r="L517" s="11"/>
    </row>
    <row r="518" spans="2:12" ht="12.75">
      <c r="B518" s="11"/>
      <c r="D518" s="21"/>
      <c r="E518" s="21"/>
      <c r="I518" s="11"/>
      <c r="J518" s="11"/>
      <c r="K518" s="11"/>
      <c r="L518" s="11"/>
    </row>
    <row r="519" spans="2:12" ht="12.75">
      <c r="B519" s="11"/>
      <c r="D519" s="21"/>
      <c r="E519" s="21"/>
      <c r="I519" s="11"/>
      <c r="J519" s="11"/>
      <c r="K519" s="11"/>
      <c r="L519" s="11"/>
    </row>
    <row r="520" spans="2:12" ht="12.75">
      <c r="B520" s="11"/>
      <c r="D520" s="21"/>
      <c r="E520" s="21"/>
      <c r="I520" s="11"/>
      <c r="J520" s="11"/>
      <c r="K520" s="11"/>
      <c r="L520" s="11"/>
    </row>
    <row r="521" spans="2:12" ht="12.75">
      <c r="B521" s="11"/>
      <c r="D521" s="21"/>
      <c r="E521" s="21"/>
      <c r="I521" s="11"/>
      <c r="J521" s="11"/>
      <c r="K521" s="11"/>
      <c r="L521" s="11"/>
    </row>
    <row r="522" spans="2:12" ht="12.75">
      <c r="B522" s="11"/>
      <c r="D522" s="21"/>
      <c r="E522" s="21"/>
      <c r="I522" s="11"/>
      <c r="J522" s="11"/>
      <c r="K522" s="11"/>
      <c r="L522" s="11"/>
    </row>
    <row r="523" spans="2:12" ht="12.75">
      <c r="B523" s="11"/>
      <c r="D523" s="21"/>
      <c r="E523" s="21"/>
      <c r="I523" s="11"/>
      <c r="J523" s="11"/>
      <c r="K523" s="11"/>
      <c r="L523" s="11"/>
    </row>
    <row r="524" spans="2:12" ht="12.75">
      <c r="B524" s="11"/>
      <c r="D524" s="21"/>
      <c r="E524" s="21"/>
      <c r="I524" s="11"/>
      <c r="J524" s="11"/>
      <c r="K524" s="11"/>
      <c r="L524" s="11"/>
    </row>
    <row r="525" spans="2:12" ht="12.75">
      <c r="B525" s="11"/>
      <c r="D525" s="21"/>
      <c r="E525" s="21"/>
      <c r="I525" s="11"/>
      <c r="J525" s="11"/>
      <c r="K525" s="11"/>
      <c r="L525" s="11"/>
    </row>
    <row r="526" spans="2:12" ht="12.75">
      <c r="B526" s="11"/>
      <c r="D526" s="21"/>
      <c r="E526" s="21"/>
      <c r="I526" s="11"/>
      <c r="J526" s="11"/>
      <c r="K526" s="11"/>
      <c r="L526" s="11"/>
    </row>
    <row r="527" spans="2:12" ht="12.75">
      <c r="B527" s="11"/>
      <c r="D527" s="21"/>
      <c r="E527" s="21"/>
      <c r="I527" s="11"/>
      <c r="J527" s="11"/>
      <c r="K527" s="11"/>
      <c r="L527" s="11"/>
    </row>
    <row r="528" spans="2:12" ht="12.75">
      <c r="B528" s="11"/>
      <c r="D528" s="21"/>
      <c r="E528" s="21"/>
      <c r="I528" s="11"/>
      <c r="J528" s="11"/>
      <c r="K528" s="11"/>
      <c r="L528" s="11"/>
    </row>
    <row r="529" spans="2:12" ht="12.75">
      <c r="B529" s="11"/>
      <c r="D529" s="21"/>
      <c r="E529" s="21"/>
      <c r="I529" s="11"/>
      <c r="J529" s="11"/>
      <c r="K529" s="11"/>
      <c r="L529" s="11"/>
    </row>
    <row r="530" spans="2:12" ht="12.75">
      <c r="B530" s="11"/>
      <c r="D530" s="21"/>
      <c r="E530" s="21"/>
      <c r="I530" s="11"/>
      <c r="J530" s="11"/>
      <c r="K530" s="11"/>
      <c r="L530" s="11"/>
    </row>
    <row r="531" spans="2:12" ht="12.75">
      <c r="B531" s="11"/>
      <c r="D531" s="21"/>
      <c r="E531" s="21"/>
      <c r="I531" s="11"/>
      <c r="J531" s="11"/>
      <c r="K531" s="11"/>
      <c r="L531" s="11"/>
    </row>
    <row r="532" spans="2:12" ht="12.75">
      <c r="B532" s="11"/>
      <c r="D532" s="21"/>
      <c r="E532" s="21"/>
      <c r="I532" s="11"/>
      <c r="J532" s="11"/>
      <c r="K532" s="11"/>
      <c r="L532" s="11"/>
    </row>
    <row r="533" spans="2:12" ht="12.75">
      <c r="B533" s="11"/>
      <c r="D533" s="21"/>
      <c r="E533" s="21"/>
      <c r="I533" s="11"/>
      <c r="J533" s="11"/>
      <c r="K533" s="11"/>
      <c r="L533" s="11"/>
    </row>
    <row r="534" spans="2:12" ht="12.75">
      <c r="B534" s="11"/>
      <c r="D534" s="21"/>
      <c r="E534" s="21"/>
      <c r="I534" s="11"/>
      <c r="J534" s="11"/>
      <c r="K534" s="11"/>
      <c r="L534" s="11"/>
    </row>
    <row r="535" spans="2:12" ht="12.75">
      <c r="B535" s="11"/>
      <c r="D535" s="21"/>
      <c r="E535" s="21"/>
      <c r="I535" s="11"/>
      <c r="J535" s="11"/>
      <c r="K535" s="11"/>
      <c r="L535" s="11"/>
    </row>
    <row r="536" spans="2:12" ht="12.75">
      <c r="B536" s="11"/>
      <c r="D536" s="21"/>
      <c r="E536" s="21"/>
      <c r="I536" s="11"/>
      <c r="J536" s="11"/>
      <c r="K536" s="11"/>
      <c r="L536" s="11"/>
    </row>
    <row r="537" spans="2:12" ht="12.75">
      <c r="B537" s="11"/>
      <c r="D537" s="21"/>
      <c r="E537" s="21"/>
      <c r="I537" s="11"/>
      <c r="J537" s="11"/>
      <c r="K537" s="11"/>
      <c r="L537" s="11"/>
    </row>
    <row r="538" spans="2:12" ht="12.75">
      <c r="B538" s="11"/>
      <c r="D538" s="21"/>
      <c r="E538" s="21"/>
      <c r="I538" s="11"/>
      <c r="J538" s="11"/>
      <c r="K538" s="11"/>
      <c r="L538" s="11"/>
    </row>
    <row r="539" spans="2:12" ht="12.75">
      <c r="B539" s="11"/>
      <c r="D539" s="21"/>
      <c r="E539" s="21"/>
      <c r="I539" s="11"/>
      <c r="J539" s="11"/>
      <c r="K539" s="11"/>
      <c r="L539" s="11"/>
    </row>
    <row r="540" spans="2:12" ht="12.75">
      <c r="B540" s="11"/>
      <c r="D540" s="21"/>
      <c r="E540" s="21"/>
      <c r="I540" s="11"/>
      <c r="J540" s="11"/>
      <c r="K540" s="11"/>
      <c r="L540" s="11"/>
    </row>
    <row r="541" spans="2:12" ht="12.75">
      <c r="B541" s="11"/>
      <c r="D541" s="21"/>
      <c r="E541" s="21"/>
      <c r="I541" s="11"/>
      <c r="J541" s="11"/>
      <c r="K541" s="11"/>
      <c r="L541" s="11"/>
    </row>
    <row r="542" spans="2:12" ht="12.75">
      <c r="B542" s="11"/>
      <c r="D542" s="21"/>
      <c r="E542" s="21"/>
      <c r="I542" s="11"/>
      <c r="J542" s="11"/>
      <c r="K542" s="11"/>
      <c r="L542" s="11"/>
    </row>
    <row r="543" spans="2:12" ht="12.75">
      <c r="B543" s="11"/>
      <c r="D543" s="21"/>
      <c r="E543" s="21"/>
      <c r="I543" s="11"/>
      <c r="J543" s="11"/>
      <c r="K543" s="11"/>
      <c r="L543" s="11"/>
    </row>
    <row r="544" spans="2:12" ht="12.75">
      <c r="B544" s="11"/>
      <c r="D544" s="21"/>
      <c r="E544" s="21"/>
      <c r="I544" s="11"/>
      <c r="J544" s="11"/>
      <c r="K544" s="11"/>
      <c r="L544" s="11"/>
    </row>
    <row r="545" spans="2:12" ht="12.75">
      <c r="B545" s="11"/>
      <c r="D545" s="21"/>
      <c r="E545" s="21"/>
      <c r="I545" s="11"/>
      <c r="J545" s="11"/>
      <c r="K545" s="11"/>
      <c r="L545" s="11"/>
    </row>
    <row r="546" spans="2:12" ht="12.75">
      <c r="B546" s="11"/>
      <c r="D546" s="21"/>
      <c r="E546" s="21"/>
      <c r="I546" s="11"/>
      <c r="J546" s="11"/>
      <c r="K546" s="11"/>
      <c r="L546" s="11"/>
    </row>
    <row r="547" spans="2:12" ht="12.75">
      <c r="B547" s="11"/>
      <c r="D547" s="21"/>
      <c r="E547" s="21"/>
      <c r="I547" s="11"/>
      <c r="J547" s="11"/>
      <c r="K547" s="11"/>
      <c r="L547" s="11"/>
    </row>
    <row r="548" spans="2:12" ht="12.75">
      <c r="B548" s="11"/>
      <c r="D548" s="21"/>
      <c r="E548" s="21"/>
      <c r="I548" s="11"/>
      <c r="J548" s="11"/>
      <c r="K548" s="11"/>
      <c r="L548" s="11"/>
    </row>
    <row r="549" spans="2:12" ht="12.75">
      <c r="B549" s="11"/>
      <c r="D549" s="21"/>
      <c r="E549" s="21"/>
      <c r="I549" s="11"/>
      <c r="J549" s="11"/>
      <c r="K549" s="11"/>
      <c r="L549" s="11"/>
    </row>
    <row r="550" spans="2:12" ht="12.75">
      <c r="B550" s="11"/>
      <c r="D550" s="21"/>
      <c r="E550" s="21"/>
      <c r="I550" s="11"/>
      <c r="J550" s="11"/>
      <c r="K550" s="11"/>
      <c r="L550" s="11"/>
    </row>
    <row r="551" spans="2:12" ht="12.75">
      <c r="B551" s="11"/>
      <c r="D551" s="21"/>
      <c r="E551" s="21"/>
      <c r="I551" s="11"/>
      <c r="J551" s="11"/>
      <c r="K551" s="11"/>
      <c r="L551" s="11"/>
    </row>
    <row r="552" spans="2:12" ht="12.75">
      <c r="B552" s="11"/>
      <c r="D552" s="21"/>
      <c r="E552" s="21"/>
      <c r="I552" s="11"/>
      <c r="J552" s="11"/>
      <c r="K552" s="11"/>
      <c r="L552" s="11"/>
    </row>
    <row r="553" spans="2:12" ht="12.75">
      <c r="B553" s="11"/>
      <c r="D553" s="21"/>
      <c r="E553" s="21"/>
      <c r="I553" s="11"/>
      <c r="J553" s="11"/>
      <c r="K553" s="11"/>
      <c r="L553" s="11"/>
    </row>
    <row r="554" spans="2:12" ht="12.75">
      <c r="B554" s="11"/>
      <c r="D554" s="21"/>
      <c r="E554" s="21"/>
      <c r="I554" s="11"/>
      <c r="J554" s="11"/>
      <c r="K554" s="11"/>
      <c r="L554" s="11"/>
    </row>
    <row r="555" spans="2:12" ht="12.75">
      <c r="B555" s="11"/>
      <c r="D555" s="21"/>
      <c r="E555" s="21"/>
      <c r="I555" s="11"/>
      <c r="J555" s="11"/>
      <c r="K555" s="11"/>
      <c r="L555" s="11"/>
    </row>
    <row r="556" spans="2:12" ht="12.75">
      <c r="B556" s="11"/>
      <c r="D556" s="21"/>
      <c r="E556" s="21"/>
      <c r="I556" s="11"/>
      <c r="J556" s="11"/>
      <c r="K556" s="11"/>
      <c r="L556" s="11"/>
    </row>
    <row r="557" spans="2:12" ht="12.75">
      <c r="B557" s="11"/>
      <c r="D557" s="21"/>
      <c r="E557" s="21"/>
      <c r="I557" s="11"/>
      <c r="J557" s="11"/>
      <c r="K557" s="11"/>
      <c r="L557" s="11"/>
    </row>
    <row r="558" spans="2:12" ht="12.75">
      <c r="B558" s="11"/>
      <c r="D558" s="21"/>
      <c r="E558" s="21"/>
      <c r="I558" s="11"/>
      <c r="J558" s="11"/>
      <c r="K558" s="11"/>
      <c r="L558" s="11"/>
    </row>
    <row r="559" spans="2:12" ht="12.75">
      <c r="B559" s="11"/>
      <c r="D559" s="21"/>
      <c r="E559" s="21"/>
      <c r="I559" s="11"/>
      <c r="J559" s="11"/>
      <c r="K559" s="11"/>
      <c r="L559" s="11"/>
    </row>
    <row r="560" spans="2:12" ht="12.75">
      <c r="B560" s="11"/>
      <c r="D560" s="21"/>
      <c r="E560" s="21"/>
      <c r="I560" s="11"/>
      <c r="J560" s="11"/>
      <c r="K560" s="11"/>
      <c r="L560" s="11"/>
    </row>
    <row r="561" spans="2:12" ht="12.75">
      <c r="B561" s="11"/>
      <c r="D561" s="21"/>
      <c r="E561" s="21"/>
      <c r="I561" s="11"/>
      <c r="J561" s="11"/>
      <c r="K561" s="11"/>
      <c r="L561" s="11"/>
    </row>
    <row r="562" spans="2:12" ht="12.75">
      <c r="B562" s="11"/>
      <c r="D562" s="21"/>
      <c r="E562" s="21"/>
      <c r="I562" s="11"/>
      <c r="J562" s="11"/>
      <c r="K562" s="11"/>
      <c r="L562" s="11"/>
    </row>
    <row r="563" spans="2:12" ht="12.75">
      <c r="B563" s="11"/>
      <c r="D563" s="21"/>
      <c r="E563" s="21"/>
      <c r="I563" s="11"/>
      <c r="J563" s="11"/>
      <c r="K563" s="11"/>
      <c r="L563" s="11"/>
    </row>
    <row r="564" spans="2:12" ht="12.75">
      <c r="B564" s="11"/>
      <c r="D564" s="21"/>
      <c r="E564" s="21"/>
      <c r="I564" s="11"/>
      <c r="J564" s="11"/>
      <c r="K564" s="11"/>
      <c r="L564" s="11"/>
    </row>
    <row r="565" spans="2:12" ht="12.75">
      <c r="B565" s="11"/>
      <c r="D565" s="21"/>
      <c r="E565" s="21"/>
      <c r="I565" s="11"/>
      <c r="J565" s="11"/>
      <c r="K565" s="11"/>
      <c r="L565" s="11"/>
    </row>
    <row r="566" spans="2:12" ht="12.75">
      <c r="B566" s="11"/>
      <c r="D566" s="21"/>
      <c r="E566" s="21"/>
      <c r="I566" s="11"/>
      <c r="J566" s="11"/>
      <c r="K566" s="11"/>
      <c r="L566" s="11"/>
    </row>
    <row r="567" spans="2:12" ht="12.75">
      <c r="B567" s="11"/>
      <c r="D567" s="21"/>
      <c r="E567" s="21"/>
      <c r="I567" s="11"/>
      <c r="J567" s="11"/>
      <c r="K567" s="11"/>
      <c r="L567" s="11"/>
    </row>
    <row r="568" spans="2:12" ht="12.75">
      <c r="B568" s="11"/>
      <c r="D568" s="21"/>
      <c r="E568" s="21"/>
      <c r="I568" s="11"/>
      <c r="J568" s="11"/>
      <c r="K568" s="11"/>
      <c r="L568" s="11"/>
    </row>
    <row r="569" spans="2:12" ht="12.75">
      <c r="B569" s="11"/>
      <c r="D569" s="21"/>
      <c r="E569" s="21"/>
      <c r="I569" s="11"/>
      <c r="J569" s="11"/>
      <c r="K569" s="11"/>
      <c r="L569" s="11"/>
    </row>
    <row r="570" spans="2:12" ht="12.75">
      <c r="B570" s="11"/>
      <c r="D570" s="21"/>
      <c r="E570" s="21"/>
      <c r="I570" s="11"/>
      <c r="J570" s="11"/>
      <c r="K570" s="11"/>
      <c r="L570" s="11"/>
    </row>
    <row r="571" spans="2:12" ht="12.75">
      <c r="B571" s="11"/>
      <c r="D571" s="21"/>
      <c r="E571" s="21"/>
      <c r="I571" s="11"/>
      <c r="J571" s="11"/>
      <c r="K571" s="11"/>
      <c r="L571" s="11"/>
    </row>
    <row r="572" spans="2:12" ht="12.75">
      <c r="B572" s="11"/>
      <c r="D572" s="21"/>
      <c r="E572" s="21"/>
      <c r="I572" s="11"/>
      <c r="J572" s="11"/>
      <c r="K572" s="11"/>
      <c r="L572" s="11"/>
    </row>
    <row r="573" spans="2:12" ht="12.75">
      <c r="B573" s="11"/>
      <c r="D573" s="21"/>
      <c r="E573" s="21"/>
      <c r="I573" s="11"/>
      <c r="J573" s="11"/>
      <c r="K573" s="11"/>
      <c r="L573" s="11"/>
    </row>
    <row r="574" spans="2:12" ht="12.75">
      <c r="B574" s="11"/>
      <c r="D574" s="21"/>
      <c r="E574" s="21"/>
      <c r="I574" s="11"/>
      <c r="J574" s="11"/>
      <c r="K574" s="11"/>
      <c r="L574" s="11"/>
    </row>
    <row r="575" spans="2:12" ht="12.75">
      <c r="B575" s="11"/>
      <c r="D575" s="21"/>
      <c r="E575" s="21"/>
      <c r="I575" s="11"/>
      <c r="J575" s="11"/>
      <c r="K575" s="11"/>
      <c r="L575" s="11"/>
    </row>
    <row r="576" spans="2:12" ht="12.75">
      <c r="B576" s="11"/>
      <c r="D576" s="21"/>
      <c r="E576" s="21"/>
      <c r="I576" s="11"/>
      <c r="J576" s="11"/>
      <c r="K576" s="11"/>
      <c r="L576" s="11"/>
    </row>
    <row r="577" spans="2:12" ht="12.75">
      <c r="B577" s="11"/>
      <c r="D577" s="21"/>
      <c r="E577" s="21"/>
      <c r="I577" s="11"/>
      <c r="J577" s="11"/>
      <c r="K577" s="11"/>
      <c r="L577" s="11"/>
    </row>
    <row r="578" spans="2:12" ht="12.75">
      <c r="B578" s="11"/>
      <c r="D578" s="21"/>
      <c r="E578" s="21"/>
      <c r="I578" s="11"/>
      <c r="J578" s="11"/>
      <c r="K578" s="11"/>
      <c r="L578" s="11"/>
    </row>
    <row r="579" spans="2:12" ht="12.75">
      <c r="B579" s="11"/>
      <c r="D579" s="21"/>
      <c r="E579" s="21"/>
      <c r="I579" s="11"/>
      <c r="J579" s="11"/>
      <c r="K579" s="11"/>
      <c r="L579" s="11"/>
    </row>
    <row r="580" spans="2:12" ht="12.75">
      <c r="B580" s="11"/>
      <c r="D580" s="21"/>
      <c r="E580" s="21"/>
      <c r="I580" s="11"/>
      <c r="J580" s="11"/>
      <c r="K580" s="11"/>
      <c r="L580" s="11"/>
    </row>
    <row r="581" spans="2:12" ht="12.75">
      <c r="B581" s="11"/>
      <c r="D581" s="21"/>
      <c r="E581" s="21"/>
      <c r="I581" s="11"/>
      <c r="J581" s="11"/>
      <c r="K581" s="11"/>
      <c r="L581" s="11"/>
    </row>
    <row r="582" spans="2:12" ht="12.75">
      <c r="B582" s="11"/>
      <c r="D582" s="21"/>
      <c r="E582" s="21"/>
      <c r="I582" s="11"/>
      <c r="J582" s="11"/>
      <c r="K582" s="11"/>
      <c r="L582" s="11"/>
    </row>
    <row r="583" spans="2:12" ht="12.75">
      <c r="B583" s="11"/>
      <c r="D583" s="21"/>
      <c r="E583" s="21"/>
      <c r="I583" s="11"/>
      <c r="J583" s="11"/>
      <c r="K583" s="11"/>
      <c r="L583" s="11"/>
    </row>
    <row r="584" spans="2:12" ht="12.75">
      <c r="B584" s="11"/>
      <c r="D584" s="21"/>
      <c r="E584" s="21"/>
      <c r="I584" s="11"/>
      <c r="J584" s="11"/>
      <c r="K584" s="11"/>
      <c r="L584" s="11"/>
    </row>
    <row r="585" spans="2:12" ht="12.75">
      <c r="B585" s="11"/>
      <c r="D585" s="21"/>
      <c r="E585" s="21"/>
      <c r="I585" s="11"/>
      <c r="J585" s="11"/>
      <c r="K585" s="11"/>
      <c r="L585" s="11"/>
    </row>
    <row r="586" spans="2:12" ht="12.75">
      <c r="B586" s="11"/>
      <c r="D586" s="21"/>
      <c r="E586" s="21"/>
      <c r="I586" s="11"/>
      <c r="J586" s="11"/>
      <c r="K586" s="11"/>
      <c r="L586" s="11"/>
    </row>
    <row r="587" spans="2:12" ht="12.75">
      <c r="B587" s="11"/>
      <c r="D587" s="21"/>
      <c r="E587" s="21"/>
      <c r="I587" s="11"/>
      <c r="J587" s="11"/>
      <c r="K587" s="11"/>
      <c r="L587" s="11"/>
    </row>
    <row r="588" spans="2:12" ht="12.75">
      <c r="B588" s="11"/>
      <c r="D588" s="21"/>
      <c r="E588" s="21"/>
      <c r="I588" s="11"/>
      <c r="J588" s="11"/>
      <c r="K588" s="11"/>
      <c r="L588" s="11"/>
    </row>
    <row r="589" spans="2:12" ht="12.75">
      <c r="B589" s="11"/>
      <c r="D589" s="21"/>
      <c r="E589" s="21"/>
      <c r="I589" s="11"/>
      <c r="J589" s="11"/>
      <c r="K589" s="11"/>
      <c r="L589" s="11"/>
    </row>
    <row r="590" spans="2:12" ht="12.75">
      <c r="B590" s="11"/>
      <c r="D590" s="21"/>
      <c r="E590" s="21"/>
      <c r="I590" s="11"/>
      <c r="J590" s="11"/>
      <c r="K590" s="11"/>
      <c r="L590" s="11"/>
    </row>
    <row r="591" spans="2:12" ht="12.75">
      <c r="B591" s="11"/>
      <c r="D591" s="21"/>
      <c r="E591" s="21"/>
      <c r="I591" s="11"/>
      <c r="J591" s="11"/>
      <c r="K591" s="11"/>
      <c r="L591" s="11"/>
    </row>
    <row r="592" spans="2:12" ht="12.75">
      <c r="B592" s="11"/>
      <c r="D592" s="21"/>
      <c r="E592" s="21"/>
      <c r="I592" s="11"/>
      <c r="J592" s="11"/>
      <c r="K592" s="11"/>
      <c r="L592" s="11"/>
    </row>
    <row r="593" spans="2:12" ht="12.75">
      <c r="B593" s="11"/>
      <c r="D593" s="21"/>
      <c r="E593" s="21"/>
      <c r="I593" s="11"/>
      <c r="J593" s="11"/>
      <c r="K593" s="11"/>
      <c r="L593" s="11"/>
    </row>
    <row r="594" spans="2:12" ht="12.75">
      <c r="B594" s="11"/>
      <c r="D594" s="21"/>
      <c r="E594" s="21"/>
      <c r="I594" s="11"/>
      <c r="J594" s="11"/>
      <c r="K594" s="11"/>
      <c r="L594" s="11"/>
    </row>
    <row r="595" spans="2:12" ht="12.75">
      <c r="B595" s="11"/>
      <c r="D595" s="21"/>
      <c r="E595" s="21"/>
      <c r="I595" s="11"/>
      <c r="J595" s="11"/>
      <c r="K595" s="11"/>
      <c r="L595" s="11"/>
    </row>
    <row r="596" spans="2:12" ht="12.75">
      <c r="B596" s="11"/>
      <c r="D596" s="21"/>
      <c r="E596" s="21"/>
      <c r="I596" s="11"/>
      <c r="J596" s="11"/>
      <c r="K596" s="11"/>
      <c r="L596" s="11"/>
    </row>
    <row r="597" spans="2:12" ht="12.75">
      <c r="B597" s="11"/>
      <c r="D597" s="21"/>
      <c r="E597" s="21"/>
      <c r="I597" s="11"/>
      <c r="J597" s="11"/>
      <c r="K597" s="11"/>
      <c r="L597" s="11"/>
    </row>
    <row r="598" spans="2:12" ht="12.75">
      <c r="B598" s="11"/>
      <c r="D598" s="21"/>
      <c r="E598" s="21"/>
      <c r="I598" s="11"/>
      <c r="J598" s="11"/>
      <c r="K598" s="11"/>
      <c r="L598" s="11"/>
    </row>
    <row r="599" spans="2:12" ht="12.75">
      <c r="B599" s="11"/>
      <c r="D599" s="21"/>
      <c r="E599" s="21"/>
      <c r="I599" s="11"/>
      <c r="J599" s="11"/>
      <c r="K599" s="11"/>
      <c r="L599" s="11"/>
    </row>
    <row r="600" spans="2:12" ht="12.75">
      <c r="B600" s="11"/>
      <c r="D600" s="21"/>
      <c r="E600" s="21"/>
      <c r="I600" s="11"/>
      <c r="J600" s="11"/>
      <c r="K600" s="11"/>
      <c r="L600" s="11"/>
    </row>
    <row r="601" spans="2:12" ht="12.75">
      <c r="B601" s="11"/>
      <c r="D601" s="21"/>
      <c r="E601" s="21"/>
      <c r="I601" s="11"/>
      <c r="J601" s="11"/>
      <c r="K601" s="11"/>
      <c r="L601" s="11"/>
    </row>
    <row r="602" spans="2:12" ht="12.75">
      <c r="B602" s="11"/>
      <c r="D602" s="21"/>
      <c r="E602" s="21"/>
      <c r="I602" s="11"/>
      <c r="J602" s="11"/>
      <c r="K602" s="11"/>
      <c r="L602" s="11"/>
    </row>
    <row r="603" spans="2:12" ht="12.75">
      <c r="B603" s="11"/>
      <c r="D603" s="21"/>
      <c r="E603" s="21"/>
      <c r="I603" s="11"/>
      <c r="J603" s="11"/>
      <c r="K603" s="11"/>
      <c r="L603" s="11"/>
    </row>
    <row r="604" spans="2:12" ht="12.75">
      <c r="B604" s="11"/>
      <c r="D604" s="21"/>
      <c r="E604" s="21"/>
      <c r="I604" s="11"/>
      <c r="J604" s="11"/>
      <c r="K604" s="11"/>
      <c r="L604" s="11"/>
    </row>
    <row r="605" spans="2:12" ht="12.75">
      <c r="B605" s="11"/>
      <c r="D605" s="21"/>
      <c r="E605" s="21"/>
      <c r="I605" s="11"/>
      <c r="J605" s="11"/>
      <c r="K605" s="11"/>
      <c r="L605" s="11"/>
    </row>
    <row r="606" spans="2:12" ht="12.75">
      <c r="B606" s="11"/>
      <c r="D606" s="21"/>
      <c r="E606" s="21"/>
      <c r="I606" s="11"/>
      <c r="J606" s="11"/>
      <c r="K606" s="11"/>
      <c r="L606" s="11"/>
    </row>
    <row r="607" spans="2:12" ht="12.75">
      <c r="B607" s="11"/>
      <c r="D607" s="21"/>
      <c r="E607" s="21"/>
      <c r="I607" s="11"/>
      <c r="J607" s="11"/>
      <c r="K607" s="11"/>
      <c r="L607" s="11"/>
    </row>
    <row r="608" spans="2:12" ht="12.75">
      <c r="B608" s="11"/>
      <c r="D608" s="21"/>
      <c r="E608" s="21"/>
      <c r="I608" s="11"/>
      <c r="J608" s="11"/>
      <c r="K608" s="11"/>
      <c r="L608" s="11"/>
    </row>
    <row r="609" spans="2:12" ht="12.75">
      <c r="B609" s="11"/>
      <c r="D609" s="21"/>
      <c r="E609" s="21"/>
      <c r="I609" s="11"/>
      <c r="J609" s="11"/>
      <c r="K609" s="11"/>
      <c r="L609" s="11"/>
    </row>
    <row r="610" spans="2:12" ht="12.75">
      <c r="B610" s="11"/>
      <c r="D610" s="21"/>
      <c r="E610" s="21"/>
      <c r="I610" s="11"/>
      <c r="J610" s="11"/>
      <c r="K610" s="11"/>
      <c r="L610" s="11"/>
    </row>
    <row r="611" spans="2:12" ht="12.75">
      <c r="B611" s="11"/>
      <c r="D611" s="21"/>
      <c r="E611" s="21"/>
      <c r="I611" s="11"/>
      <c r="J611" s="11"/>
      <c r="K611" s="11"/>
      <c r="L611" s="11"/>
    </row>
    <row r="612" spans="2:12" ht="12.75">
      <c r="B612" s="11"/>
      <c r="D612" s="21"/>
      <c r="E612" s="21"/>
      <c r="I612" s="11"/>
      <c r="J612" s="11"/>
      <c r="K612" s="11"/>
      <c r="L612" s="11"/>
    </row>
    <row r="613" spans="2:12" ht="12.75">
      <c r="B613" s="11"/>
      <c r="D613" s="21"/>
      <c r="E613" s="21"/>
      <c r="I613" s="11"/>
      <c r="J613" s="11"/>
      <c r="K613" s="11"/>
      <c r="L613" s="11"/>
    </row>
    <row r="614" spans="2:12" ht="12.75">
      <c r="B614" s="11"/>
      <c r="D614" s="21"/>
      <c r="E614" s="21"/>
      <c r="I614" s="11"/>
      <c r="J614" s="11"/>
      <c r="K614" s="11"/>
      <c r="L614" s="11"/>
    </row>
    <row r="615" spans="2:12" ht="12.75">
      <c r="B615" s="11"/>
      <c r="D615" s="21"/>
      <c r="E615" s="21"/>
      <c r="I615" s="11"/>
      <c r="J615" s="11"/>
      <c r="K615" s="11"/>
      <c r="L615" s="11"/>
    </row>
    <row r="616" spans="2:12" ht="12.75">
      <c r="B616" s="11"/>
      <c r="D616" s="21"/>
      <c r="E616" s="21"/>
      <c r="I616" s="11"/>
      <c r="J616" s="11"/>
      <c r="K616" s="11"/>
      <c r="L616" s="11"/>
    </row>
    <row r="617" spans="2:12" ht="12.75">
      <c r="B617" s="11"/>
      <c r="D617" s="21"/>
      <c r="E617" s="21"/>
      <c r="I617" s="11"/>
      <c r="J617" s="11"/>
      <c r="K617" s="11"/>
      <c r="L617" s="11"/>
    </row>
    <row r="618" spans="2:12" ht="12.75">
      <c r="B618" s="11"/>
      <c r="D618" s="21"/>
      <c r="E618" s="21"/>
      <c r="I618" s="11"/>
      <c r="J618" s="11"/>
      <c r="K618" s="11"/>
      <c r="L618" s="11"/>
    </row>
    <row r="619" spans="2:12" ht="12.75">
      <c r="B619" s="11"/>
      <c r="D619" s="21"/>
      <c r="E619" s="21"/>
      <c r="I619" s="11"/>
      <c r="J619" s="11"/>
      <c r="K619" s="11"/>
      <c r="L619" s="11"/>
    </row>
    <row r="620" spans="2:12" ht="12.75">
      <c r="B620" s="11"/>
      <c r="D620" s="21"/>
      <c r="E620" s="21"/>
      <c r="I620" s="11"/>
      <c r="J620" s="11"/>
      <c r="K620" s="11"/>
      <c r="L620" s="11"/>
    </row>
    <row r="621" spans="2:12" ht="12.75">
      <c r="B621" s="11"/>
      <c r="D621" s="21"/>
      <c r="E621" s="21"/>
      <c r="I621" s="11"/>
      <c r="J621" s="11"/>
      <c r="K621" s="11"/>
      <c r="L621" s="11"/>
    </row>
    <row r="622" spans="2:12" ht="12.75">
      <c r="B622" s="11"/>
      <c r="D622" s="21"/>
      <c r="E622" s="21"/>
      <c r="I622" s="11"/>
      <c r="J622" s="11"/>
      <c r="K622" s="11"/>
      <c r="L622" s="11"/>
    </row>
    <row r="623" spans="2:12" ht="12.75">
      <c r="B623" s="11"/>
      <c r="D623" s="21"/>
      <c r="E623" s="21"/>
      <c r="I623" s="11"/>
      <c r="J623" s="11"/>
      <c r="K623" s="11"/>
      <c r="L623" s="11"/>
    </row>
    <row r="624" spans="2:12" ht="12.75">
      <c r="B624" s="11"/>
      <c r="D624" s="21"/>
      <c r="E624" s="21"/>
      <c r="I624" s="11"/>
      <c r="J624" s="11"/>
      <c r="K624" s="11"/>
      <c r="L624" s="11"/>
    </row>
    <row r="625" spans="2:12" ht="12.75">
      <c r="B625" s="11"/>
      <c r="D625" s="21"/>
      <c r="E625" s="21"/>
      <c r="I625" s="11"/>
      <c r="J625" s="11"/>
      <c r="K625" s="11"/>
      <c r="L625" s="11"/>
    </row>
    <row r="626" spans="2:12" ht="12.75">
      <c r="B626" s="11"/>
      <c r="D626" s="21"/>
      <c r="E626" s="21"/>
      <c r="I626" s="11"/>
      <c r="J626" s="11"/>
      <c r="K626" s="11"/>
      <c r="L626" s="11"/>
    </row>
    <row r="627" spans="2:12" ht="12.75">
      <c r="B627" s="11"/>
      <c r="D627" s="21"/>
      <c r="E627" s="21"/>
      <c r="I627" s="11"/>
      <c r="J627" s="11"/>
      <c r="K627" s="11"/>
      <c r="L627" s="11"/>
    </row>
    <row r="628" spans="2:12" ht="12.75">
      <c r="B628" s="11"/>
      <c r="D628" s="21"/>
      <c r="E628" s="21"/>
      <c r="I628" s="11"/>
      <c r="J628" s="11"/>
      <c r="K628" s="11"/>
      <c r="L628" s="11"/>
    </row>
    <row r="629" spans="2:12" ht="12.75">
      <c r="B629" s="11"/>
      <c r="D629" s="21"/>
      <c r="E629" s="21"/>
      <c r="I629" s="11"/>
      <c r="J629" s="11"/>
      <c r="K629" s="11"/>
      <c r="L629" s="11"/>
    </row>
    <row r="630" spans="2:12" ht="12.75">
      <c r="B630" s="11"/>
      <c r="D630" s="21"/>
      <c r="E630" s="21"/>
      <c r="I630" s="11"/>
      <c r="J630" s="11"/>
      <c r="K630" s="11"/>
      <c r="L630" s="11"/>
    </row>
    <row r="631" spans="2:12" ht="12.75">
      <c r="B631" s="11"/>
      <c r="D631" s="21"/>
      <c r="E631" s="21"/>
      <c r="I631" s="11"/>
      <c r="J631" s="11"/>
      <c r="K631" s="11"/>
      <c r="L631" s="11"/>
    </row>
    <row r="632" spans="2:12" ht="12.75">
      <c r="B632" s="11"/>
      <c r="D632" s="21"/>
      <c r="E632" s="21"/>
      <c r="I632" s="11"/>
      <c r="J632" s="11"/>
      <c r="K632" s="11"/>
      <c r="L632" s="11"/>
    </row>
    <row r="633" spans="2:12" ht="12.75">
      <c r="B633" s="11"/>
      <c r="D633" s="21"/>
      <c r="E633" s="21"/>
      <c r="I633" s="11"/>
      <c r="J633" s="11"/>
      <c r="K633" s="11"/>
      <c r="L633" s="11"/>
    </row>
    <row r="634" spans="2:12" ht="12.75">
      <c r="B634" s="11"/>
      <c r="D634" s="21"/>
      <c r="E634" s="21"/>
      <c r="I634" s="11"/>
      <c r="J634" s="11"/>
      <c r="K634" s="11"/>
      <c r="L634" s="11"/>
    </row>
    <row r="635" spans="2:12" ht="12.75">
      <c r="B635" s="11"/>
      <c r="D635" s="21"/>
      <c r="E635" s="21"/>
      <c r="I635" s="11"/>
      <c r="J635" s="11"/>
      <c r="K635" s="11"/>
      <c r="L635" s="11"/>
    </row>
    <row r="636" spans="2:12" ht="12.75">
      <c r="B636" s="11"/>
      <c r="D636" s="21"/>
      <c r="E636" s="21"/>
      <c r="I636" s="11"/>
      <c r="J636" s="11"/>
      <c r="K636" s="11"/>
      <c r="L636" s="11"/>
    </row>
    <row r="637" spans="2:12" ht="12.75">
      <c r="B637" s="11"/>
      <c r="D637" s="21"/>
      <c r="E637" s="21"/>
      <c r="I637" s="11"/>
      <c r="J637" s="11"/>
      <c r="K637" s="11"/>
      <c r="L637" s="11"/>
    </row>
    <row r="638" spans="2:12" ht="12.75">
      <c r="B638" s="11"/>
      <c r="D638" s="21"/>
      <c r="E638" s="21"/>
      <c r="I638" s="11"/>
      <c r="J638" s="11"/>
      <c r="K638" s="11"/>
      <c r="L638" s="11"/>
    </row>
    <row r="639" spans="2:12" ht="12.75">
      <c r="B639" s="11"/>
      <c r="D639" s="21"/>
      <c r="E639" s="21"/>
      <c r="I639" s="11"/>
      <c r="J639" s="11"/>
      <c r="K639" s="11"/>
      <c r="L639" s="11"/>
    </row>
    <row r="640" spans="2:12" ht="12.75">
      <c r="B640" s="11"/>
      <c r="D640" s="21"/>
      <c r="E640" s="21"/>
      <c r="I640" s="11"/>
      <c r="J640" s="11"/>
      <c r="K640" s="11"/>
      <c r="L640" s="11"/>
    </row>
    <row r="641" spans="2:12" ht="12.75">
      <c r="B641" s="11"/>
      <c r="D641" s="21"/>
      <c r="E641" s="21"/>
      <c r="I641" s="11"/>
      <c r="J641" s="11"/>
      <c r="K641" s="11"/>
      <c r="L641" s="11"/>
    </row>
    <row r="642" spans="2:12" ht="12.75">
      <c r="B642" s="11"/>
      <c r="D642" s="21"/>
      <c r="E642" s="21"/>
      <c r="I642" s="11"/>
      <c r="J642" s="11"/>
      <c r="K642" s="11"/>
      <c r="L642" s="11"/>
    </row>
    <row r="643" spans="2:12" ht="12.75">
      <c r="B643" s="11"/>
      <c r="D643" s="21"/>
      <c r="E643" s="21"/>
      <c r="I643" s="11"/>
      <c r="J643" s="11"/>
      <c r="K643" s="11"/>
      <c r="L643" s="11"/>
    </row>
    <row r="644" spans="2:12" ht="12.75">
      <c r="B644" s="11"/>
      <c r="D644" s="21"/>
      <c r="E644" s="21"/>
      <c r="I644" s="11"/>
      <c r="J644" s="11"/>
      <c r="K644" s="11"/>
      <c r="L644" s="11"/>
    </row>
    <row r="645" spans="2:12" ht="12.75">
      <c r="B645" s="11"/>
      <c r="D645" s="21"/>
      <c r="E645" s="21"/>
      <c r="I645" s="11"/>
      <c r="J645" s="11"/>
      <c r="K645" s="11"/>
      <c r="L645" s="11"/>
    </row>
    <row r="646" spans="2:12" ht="12.75">
      <c r="B646" s="11"/>
      <c r="D646" s="21"/>
      <c r="E646" s="21"/>
      <c r="I646" s="11"/>
      <c r="J646" s="11"/>
      <c r="K646" s="11"/>
      <c r="L646" s="11"/>
    </row>
    <row r="647" spans="2:12" ht="12.75">
      <c r="B647" s="11"/>
      <c r="D647" s="21"/>
      <c r="E647" s="21"/>
      <c r="I647" s="11"/>
      <c r="J647" s="11"/>
      <c r="K647" s="11"/>
      <c r="L647" s="11"/>
    </row>
    <row r="648" spans="2:12" ht="12.75">
      <c r="B648" s="11"/>
      <c r="D648" s="21"/>
      <c r="E648" s="21"/>
      <c r="I648" s="11"/>
      <c r="J648" s="11"/>
      <c r="K648" s="11"/>
      <c r="L648" s="11"/>
    </row>
    <row r="649" spans="2:12" ht="12.75">
      <c r="B649" s="11"/>
      <c r="D649" s="21"/>
      <c r="E649" s="21"/>
      <c r="I649" s="11"/>
      <c r="J649" s="11"/>
      <c r="K649" s="11"/>
      <c r="L649" s="11"/>
    </row>
    <row r="650" spans="2:12" ht="12.75">
      <c r="B650" s="11"/>
      <c r="D650" s="21"/>
      <c r="E650" s="21"/>
      <c r="I650" s="11"/>
      <c r="J650" s="11"/>
      <c r="K650" s="11"/>
      <c r="L650" s="11"/>
    </row>
    <row r="651" spans="2:12" ht="12.75">
      <c r="B651" s="11"/>
      <c r="D651" s="21"/>
      <c r="E651" s="21"/>
      <c r="I651" s="11"/>
      <c r="J651" s="11"/>
      <c r="K651" s="11"/>
      <c r="L651" s="11"/>
    </row>
    <row r="652" spans="2:12" ht="12.75">
      <c r="B652" s="11"/>
      <c r="D652" s="21"/>
      <c r="E652" s="21"/>
      <c r="I652" s="11"/>
      <c r="J652" s="11"/>
      <c r="K652" s="11"/>
      <c r="L652" s="11"/>
    </row>
    <row r="653" spans="2:12" ht="12.75">
      <c r="B653" s="11"/>
      <c r="D653" s="21"/>
      <c r="E653" s="21"/>
      <c r="I653" s="11"/>
      <c r="J653" s="11"/>
      <c r="K653" s="11"/>
      <c r="L653" s="11"/>
    </row>
    <row r="654" spans="2:12" ht="12.75">
      <c r="B654" s="11"/>
      <c r="D654" s="21"/>
      <c r="E654" s="21"/>
      <c r="I654" s="11"/>
      <c r="J654" s="11"/>
      <c r="K654" s="11"/>
      <c r="L654" s="11"/>
    </row>
    <row r="655" spans="2:12" ht="12.75">
      <c r="B655" s="11"/>
      <c r="D655" s="21"/>
      <c r="E655" s="21"/>
      <c r="I655" s="11"/>
      <c r="J655" s="11"/>
      <c r="K655" s="11"/>
      <c r="L655" s="11"/>
    </row>
    <row r="656" spans="2:12" ht="12.75">
      <c r="B656" s="11"/>
      <c r="D656" s="21"/>
      <c r="E656" s="21"/>
      <c r="I656" s="11"/>
      <c r="J656" s="11"/>
      <c r="K656" s="11"/>
      <c r="L656" s="11"/>
    </row>
    <row r="657" spans="2:12" ht="12.75">
      <c r="B657" s="11"/>
      <c r="D657" s="21"/>
      <c r="E657" s="21"/>
      <c r="I657" s="11"/>
      <c r="J657" s="11"/>
      <c r="K657" s="11"/>
      <c r="L657" s="11"/>
    </row>
    <row r="658" spans="2:12" ht="12.75">
      <c r="B658" s="11"/>
      <c r="D658" s="21"/>
      <c r="E658" s="21"/>
      <c r="I658" s="11"/>
      <c r="J658" s="11"/>
      <c r="K658" s="11"/>
      <c r="L658" s="11"/>
    </row>
    <row r="659" spans="2:12" ht="12.75">
      <c r="B659" s="11"/>
      <c r="D659" s="21"/>
      <c r="E659" s="21"/>
      <c r="I659" s="11"/>
      <c r="J659" s="11"/>
      <c r="K659" s="11"/>
      <c r="L659" s="11"/>
    </row>
    <row r="660" spans="2:12" ht="12.75">
      <c r="B660" s="11"/>
      <c r="D660" s="21"/>
      <c r="E660" s="21"/>
      <c r="I660" s="11"/>
      <c r="J660" s="11"/>
      <c r="K660" s="11"/>
      <c r="L660" s="11"/>
    </row>
    <row r="661" spans="2:12" ht="12.75">
      <c r="B661" s="11"/>
      <c r="D661" s="21"/>
      <c r="E661" s="21"/>
      <c r="I661" s="11"/>
      <c r="J661" s="11"/>
      <c r="K661" s="11"/>
      <c r="L661" s="11"/>
    </row>
    <row r="662" spans="2:12" ht="12.75">
      <c r="B662" s="11"/>
      <c r="D662" s="21"/>
      <c r="E662" s="21"/>
      <c r="I662" s="11"/>
      <c r="J662" s="11"/>
      <c r="K662" s="11"/>
      <c r="L662" s="11"/>
    </row>
    <row r="663" spans="2:12" ht="12.75">
      <c r="B663" s="11"/>
      <c r="D663" s="21"/>
      <c r="E663" s="21"/>
      <c r="I663" s="11"/>
      <c r="J663" s="11"/>
      <c r="K663" s="11"/>
      <c r="L663" s="11"/>
    </row>
    <row r="664" spans="2:12" ht="12.75">
      <c r="B664" s="11"/>
      <c r="D664" s="21"/>
      <c r="E664" s="21"/>
      <c r="I664" s="11"/>
      <c r="J664" s="11"/>
      <c r="K664" s="11"/>
      <c r="L664" s="11"/>
    </row>
    <row r="665" spans="2:12" ht="12.75">
      <c r="B665" s="11"/>
      <c r="D665" s="21"/>
      <c r="E665" s="21"/>
      <c r="I665" s="11"/>
      <c r="J665" s="11"/>
      <c r="K665" s="11"/>
      <c r="L665" s="11"/>
    </row>
    <row r="666" spans="2:12" ht="12.75">
      <c r="B666" s="11"/>
      <c r="D666" s="21"/>
      <c r="E666" s="21"/>
      <c r="I666" s="11"/>
      <c r="J666" s="11"/>
      <c r="K666" s="11"/>
      <c r="L666" s="11"/>
    </row>
    <row r="667" spans="2:12" ht="12.75">
      <c r="B667" s="11"/>
      <c r="D667" s="21"/>
      <c r="E667" s="21"/>
      <c r="I667" s="11"/>
      <c r="J667" s="11"/>
      <c r="K667" s="11"/>
      <c r="L667" s="11"/>
    </row>
    <row r="668" spans="2:12" ht="12.75">
      <c r="B668" s="11"/>
      <c r="D668" s="21"/>
      <c r="E668" s="21"/>
      <c r="I668" s="11"/>
      <c r="J668" s="11"/>
      <c r="K668" s="11"/>
      <c r="L668" s="11"/>
    </row>
    <row r="669" spans="2:12" ht="12.75">
      <c r="B669" s="11"/>
      <c r="D669" s="21"/>
      <c r="E669" s="21"/>
      <c r="I669" s="11"/>
      <c r="J669" s="11"/>
      <c r="K669" s="11"/>
      <c r="L669" s="11"/>
    </row>
    <row r="670" spans="2:12" ht="12.75">
      <c r="B670" s="11"/>
      <c r="D670" s="21"/>
      <c r="E670" s="21"/>
      <c r="I670" s="11"/>
      <c r="J670" s="11"/>
      <c r="K670" s="11"/>
      <c r="L670" s="11"/>
    </row>
    <row r="671" spans="2:12" ht="12.75">
      <c r="B671" s="11"/>
      <c r="D671" s="21"/>
      <c r="E671" s="21"/>
      <c r="I671" s="11"/>
      <c r="J671" s="11"/>
      <c r="K671" s="11"/>
      <c r="L671" s="11"/>
    </row>
    <row r="672" spans="2:12" ht="12.75">
      <c r="B672" s="11"/>
      <c r="D672" s="21"/>
      <c r="E672" s="21"/>
      <c r="I672" s="11"/>
      <c r="J672" s="11"/>
      <c r="K672" s="11"/>
      <c r="L672" s="11"/>
    </row>
    <row r="673" spans="2:12" ht="12.75">
      <c r="B673" s="11"/>
      <c r="D673" s="21"/>
      <c r="E673" s="21"/>
      <c r="I673" s="11"/>
      <c r="J673" s="11"/>
      <c r="K673" s="11"/>
      <c r="L673" s="11"/>
    </row>
    <row r="674" spans="2:12" ht="12.75">
      <c r="B674" s="11"/>
      <c r="D674" s="21"/>
      <c r="E674" s="21"/>
      <c r="I674" s="11"/>
      <c r="J674" s="11"/>
      <c r="K674" s="11"/>
      <c r="L674" s="11"/>
    </row>
    <row r="675" spans="2:12" ht="12.75">
      <c r="B675" s="11"/>
      <c r="D675" s="21"/>
      <c r="E675" s="21"/>
      <c r="I675" s="11"/>
      <c r="J675" s="11"/>
      <c r="K675" s="11"/>
      <c r="L675" s="11"/>
    </row>
    <row r="676" spans="2:12" ht="12.75">
      <c r="B676" s="11"/>
      <c r="D676" s="21"/>
      <c r="E676" s="21"/>
      <c r="I676" s="11"/>
      <c r="J676" s="11"/>
      <c r="K676" s="11"/>
      <c r="L676" s="11"/>
    </row>
    <row r="677" spans="2:12" ht="12.75">
      <c r="B677" s="11"/>
      <c r="D677" s="21"/>
      <c r="E677" s="21"/>
      <c r="I677" s="11"/>
      <c r="J677" s="11"/>
      <c r="K677" s="11"/>
      <c r="L677" s="11"/>
    </row>
    <row r="678" spans="2:12" ht="12.75">
      <c r="B678" s="11"/>
      <c r="D678" s="21"/>
      <c r="E678" s="21"/>
      <c r="I678" s="11"/>
      <c r="J678" s="11"/>
      <c r="K678" s="11"/>
      <c r="L678" s="11"/>
    </row>
    <row r="679" spans="2:12" ht="12.75">
      <c r="B679" s="11"/>
      <c r="D679" s="21"/>
      <c r="E679" s="21"/>
      <c r="I679" s="11"/>
      <c r="J679" s="11"/>
      <c r="K679" s="11"/>
      <c r="L679" s="11"/>
    </row>
    <row r="680" spans="2:12" ht="12.75">
      <c r="B680" s="11"/>
      <c r="D680" s="21"/>
      <c r="E680" s="21"/>
      <c r="I680" s="11"/>
      <c r="J680" s="11"/>
      <c r="K680" s="11"/>
      <c r="L680" s="11"/>
    </row>
    <row r="681" spans="2:12" ht="12.75">
      <c r="B681" s="11"/>
      <c r="D681" s="21"/>
      <c r="E681" s="21"/>
      <c r="I681" s="11"/>
      <c r="J681" s="11"/>
      <c r="K681" s="11"/>
      <c r="L681" s="11"/>
    </row>
    <row r="682" spans="2:12" ht="12.75">
      <c r="B682" s="11"/>
      <c r="D682" s="21"/>
      <c r="E682" s="21"/>
      <c r="I682" s="11"/>
      <c r="J682" s="11"/>
      <c r="K682" s="11"/>
      <c r="L682" s="11"/>
    </row>
    <row r="683" spans="2:12" ht="12.75">
      <c r="B683" s="11"/>
      <c r="D683" s="21"/>
      <c r="E683" s="21"/>
      <c r="I683" s="11"/>
      <c r="J683" s="11"/>
      <c r="K683" s="11"/>
      <c r="L683" s="11"/>
    </row>
    <row r="684" spans="2:12" ht="12.75">
      <c r="B684" s="11"/>
      <c r="D684" s="21"/>
      <c r="E684" s="21"/>
      <c r="I684" s="11"/>
      <c r="J684" s="11"/>
      <c r="K684" s="11"/>
      <c r="L684" s="11"/>
    </row>
    <row r="685" spans="2:12" ht="12.75">
      <c r="B685" s="11"/>
      <c r="D685" s="21"/>
      <c r="E685" s="21"/>
      <c r="I685" s="11"/>
      <c r="J685" s="11"/>
      <c r="K685" s="11"/>
      <c r="L685" s="11"/>
    </row>
    <row r="686" spans="2:12" ht="12.75">
      <c r="B686" s="11"/>
      <c r="D686" s="21"/>
      <c r="E686" s="21"/>
      <c r="I686" s="11"/>
      <c r="J686" s="11"/>
      <c r="K686" s="11"/>
      <c r="L686" s="11"/>
    </row>
    <row r="687" spans="2:12" ht="12.75">
      <c r="B687" s="11"/>
      <c r="D687" s="21"/>
      <c r="E687" s="21"/>
      <c r="I687" s="11"/>
      <c r="J687" s="11"/>
      <c r="K687" s="11"/>
      <c r="L687" s="11"/>
    </row>
    <row r="688" spans="2:12" ht="12.75">
      <c r="B688" s="11"/>
      <c r="D688" s="21"/>
      <c r="E688" s="21"/>
      <c r="I688" s="11"/>
      <c r="J688" s="11"/>
      <c r="K688" s="11"/>
      <c r="L688" s="11"/>
    </row>
    <row r="689" spans="2:12" ht="12.75">
      <c r="B689" s="11"/>
      <c r="D689" s="21"/>
      <c r="E689" s="21"/>
      <c r="I689" s="11"/>
      <c r="J689" s="11"/>
      <c r="K689" s="11"/>
      <c r="L689" s="11"/>
    </row>
    <row r="690" spans="2:12" ht="12.75">
      <c r="B690" s="11"/>
      <c r="D690" s="21"/>
      <c r="E690" s="21"/>
      <c r="I690" s="11"/>
      <c r="J690" s="11"/>
      <c r="K690" s="11"/>
      <c r="L690" s="11"/>
    </row>
    <row r="691" spans="2:12" ht="12.75">
      <c r="B691" s="11"/>
      <c r="D691" s="21"/>
      <c r="E691" s="21"/>
      <c r="I691" s="11"/>
      <c r="J691" s="11"/>
      <c r="K691" s="11"/>
      <c r="L691" s="11"/>
    </row>
    <row r="692" spans="2:12" ht="12.75">
      <c r="B692" s="11"/>
      <c r="D692" s="21"/>
      <c r="E692" s="21"/>
      <c r="I692" s="11"/>
      <c r="J692" s="11"/>
      <c r="K692" s="11"/>
      <c r="L692" s="11"/>
    </row>
    <row r="693" spans="2:12" ht="12.75">
      <c r="B693" s="11"/>
      <c r="D693" s="21"/>
      <c r="E693" s="21"/>
      <c r="I693" s="11"/>
      <c r="J693" s="11"/>
      <c r="K693" s="11"/>
      <c r="L693" s="11"/>
    </row>
    <row r="694" spans="2:12" ht="12.75">
      <c r="B694" s="11"/>
      <c r="D694" s="21"/>
      <c r="E694" s="21"/>
      <c r="I694" s="11"/>
      <c r="J694" s="11"/>
      <c r="K694" s="11"/>
      <c r="L694" s="11"/>
    </row>
    <row r="695" spans="2:12" ht="12.75">
      <c r="B695" s="11"/>
      <c r="D695" s="21"/>
      <c r="E695" s="21"/>
      <c r="I695" s="11"/>
      <c r="J695" s="11"/>
      <c r="K695" s="11"/>
      <c r="L695" s="11"/>
    </row>
    <row r="696" spans="2:12" ht="12.75">
      <c r="B696" s="11"/>
      <c r="D696" s="21"/>
      <c r="E696" s="21"/>
      <c r="I696" s="11"/>
      <c r="J696" s="11"/>
      <c r="K696" s="11"/>
      <c r="L696" s="11"/>
    </row>
    <row r="697" spans="2:12" ht="12.75">
      <c r="B697" s="11"/>
      <c r="D697" s="21"/>
      <c r="E697" s="21"/>
      <c r="I697" s="11"/>
      <c r="J697" s="11"/>
      <c r="K697" s="11"/>
      <c r="L697" s="11"/>
    </row>
    <row r="698" spans="2:12" ht="12.75">
      <c r="B698" s="11"/>
      <c r="D698" s="21"/>
      <c r="E698" s="21"/>
      <c r="I698" s="11"/>
      <c r="J698" s="11"/>
      <c r="K698" s="11"/>
      <c r="L698" s="11"/>
    </row>
    <row r="699" spans="2:12" ht="12.75">
      <c r="B699" s="11"/>
      <c r="D699" s="21"/>
      <c r="E699" s="21"/>
      <c r="I699" s="11"/>
      <c r="J699" s="11"/>
      <c r="K699" s="11"/>
      <c r="L699" s="11"/>
    </row>
    <row r="700" spans="2:12" ht="12.75">
      <c r="B700" s="11"/>
      <c r="D700" s="21"/>
      <c r="E700" s="21"/>
      <c r="I700" s="11"/>
      <c r="J700" s="11"/>
      <c r="K700" s="11"/>
      <c r="L700" s="11"/>
    </row>
    <row r="701" spans="2:12" ht="12.75">
      <c r="B701" s="11"/>
      <c r="D701" s="21"/>
      <c r="E701" s="21"/>
      <c r="I701" s="11"/>
      <c r="J701" s="11"/>
      <c r="K701" s="11"/>
      <c r="L701" s="11"/>
    </row>
    <row r="702" spans="2:12" ht="12.75">
      <c r="B702" s="11"/>
      <c r="D702" s="21"/>
      <c r="E702" s="21"/>
      <c r="I702" s="11"/>
      <c r="J702" s="11"/>
      <c r="K702" s="11"/>
      <c r="L702" s="11"/>
    </row>
    <row r="703" spans="2:12" ht="12.75">
      <c r="B703" s="11"/>
      <c r="D703" s="21"/>
      <c r="E703" s="21"/>
      <c r="I703" s="11"/>
      <c r="J703" s="11"/>
      <c r="K703" s="11"/>
      <c r="L703" s="11"/>
    </row>
    <row r="704" spans="2:12" ht="12.75">
      <c r="B704" s="11"/>
      <c r="D704" s="21"/>
      <c r="E704" s="21"/>
      <c r="I704" s="11"/>
      <c r="J704" s="11"/>
      <c r="K704" s="11"/>
      <c r="L704" s="11"/>
    </row>
    <row r="705" spans="2:12" ht="12.75">
      <c r="B705" s="11"/>
      <c r="D705" s="21"/>
      <c r="E705" s="21"/>
      <c r="I705" s="11"/>
      <c r="J705" s="11"/>
      <c r="K705" s="11"/>
      <c r="L705" s="11"/>
    </row>
    <row r="706" spans="2:12" ht="12.75">
      <c r="B706" s="11"/>
      <c r="D706" s="21"/>
      <c r="E706" s="21"/>
      <c r="I706" s="11"/>
      <c r="J706" s="11"/>
      <c r="K706" s="11"/>
      <c r="L706" s="11"/>
    </row>
    <row r="707" spans="2:12" ht="12.75">
      <c r="B707" s="11"/>
      <c r="D707" s="21"/>
      <c r="E707" s="21"/>
      <c r="I707" s="11"/>
      <c r="J707" s="11"/>
      <c r="K707" s="11"/>
      <c r="L707" s="11"/>
    </row>
    <row r="708" spans="2:12" ht="12.75">
      <c r="B708" s="11"/>
      <c r="D708" s="21"/>
      <c r="E708" s="21"/>
      <c r="I708" s="11"/>
      <c r="J708" s="11"/>
      <c r="K708" s="11"/>
      <c r="L708" s="11"/>
    </row>
    <row r="709" spans="2:12" ht="12.75">
      <c r="B709" s="11"/>
      <c r="D709" s="21"/>
      <c r="E709" s="21"/>
      <c r="I709" s="11"/>
      <c r="J709" s="11"/>
      <c r="K709" s="11"/>
      <c r="L709" s="11"/>
    </row>
    <row r="710" spans="2:12" ht="12.75">
      <c r="B710" s="11"/>
      <c r="D710" s="21"/>
      <c r="E710" s="21"/>
      <c r="I710" s="11"/>
      <c r="J710" s="11"/>
      <c r="K710" s="11"/>
      <c r="L710" s="11"/>
    </row>
    <row r="711" spans="2:12" ht="12.75">
      <c r="B711" s="11"/>
      <c r="D711" s="21"/>
      <c r="E711" s="21"/>
      <c r="I711" s="11"/>
      <c r="J711" s="11"/>
      <c r="K711" s="11"/>
      <c r="L711" s="11"/>
    </row>
    <row r="712" spans="2:12" ht="12.75">
      <c r="B712" s="11"/>
      <c r="D712" s="21"/>
      <c r="E712" s="21"/>
      <c r="I712" s="11"/>
      <c r="J712" s="11"/>
      <c r="K712" s="11"/>
      <c r="L712" s="11"/>
    </row>
    <row r="713" spans="2:12" ht="12.75">
      <c r="B713" s="11"/>
      <c r="D713" s="21"/>
      <c r="E713" s="21"/>
      <c r="I713" s="11"/>
      <c r="J713" s="11"/>
      <c r="K713" s="11"/>
      <c r="L713" s="11"/>
    </row>
    <row r="714" spans="2:12" ht="12.75">
      <c r="B714" s="11"/>
      <c r="D714" s="21"/>
      <c r="E714" s="21"/>
      <c r="I714" s="11"/>
      <c r="J714" s="11"/>
      <c r="K714" s="11"/>
      <c r="L714" s="11"/>
    </row>
    <row r="715" spans="2:12" ht="12.75">
      <c r="B715" s="11"/>
      <c r="D715" s="21"/>
      <c r="E715" s="21"/>
      <c r="I715" s="11"/>
      <c r="J715" s="11"/>
      <c r="K715" s="11"/>
      <c r="L715" s="11"/>
    </row>
    <row r="716" spans="2:12" ht="12.75">
      <c r="B716" s="11"/>
      <c r="D716" s="21"/>
      <c r="E716" s="21"/>
      <c r="I716" s="11"/>
      <c r="J716" s="11"/>
      <c r="K716" s="11"/>
      <c r="L716" s="11"/>
    </row>
    <row r="717" spans="2:12" ht="12.75">
      <c r="B717" s="11"/>
      <c r="D717" s="21"/>
      <c r="E717" s="21"/>
      <c r="I717" s="11"/>
      <c r="J717" s="11"/>
      <c r="K717" s="11"/>
      <c r="L717" s="11"/>
    </row>
    <row r="718" spans="2:12" ht="12.75">
      <c r="B718" s="11"/>
      <c r="D718" s="21"/>
      <c r="E718" s="21"/>
      <c r="I718" s="11"/>
      <c r="J718" s="11"/>
      <c r="K718" s="11"/>
      <c r="L718" s="11"/>
    </row>
    <row r="719" spans="2:12" ht="12.75">
      <c r="B719" s="11"/>
      <c r="D719" s="21"/>
      <c r="E719" s="21"/>
      <c r="I719" s="11"/>
      <c r="J719" s="11"/>
      <c r="K719" s="11"/>
      <c r="L719" s="11"/>
    </row>
    <row r="720" spans="2:12" ht="12.75">
      <c r="B720" s="11"/>
      <c r="D720" s="21"/>
      <c r="E720" s="21"/>
      <c r="I720" s="11"/>
      <c r="J720" s="11"/>
      <c r="K720" s="11"/>
      <c r="L720" s="11"/>
    </row>
    <row r="721" spans="2:12" ht="12.75">
      <c r="B721" s="11"/>
      <c r="D721" s="21"/>
      <c r="E721" s="21"/>
      <c r="I721" s="11"/>
      <c r="J721" s="11"/>
      <c r="K721" s="11"/>
      <c r="L721" s="11"/>
    </row>
    <row r="722" spans="2:12" ht="12.75">
      <c r="B722" s="11"/>
      <c r="D722" s="21"/>
      <c r="E722" s="21"/>
      <c r="I722" s="11"/>
      <c r="J722" s="11"/>
      <c r="K722" s="11"/>
      <c r="L722" s="11"/>
    </row>
    <row r="723" spans="2:12" ht="12.75">
      <c r="B723" s="11"/>
      <c r="D723" s="21"/>
      <c r="E723" s="21"/>
      <c r="I723" s="11"/>
      <c r="J723" s="11"/>
      <c r="K723" s="11"/>
      <c r="L723" s="11"/>
    </row>
    <row r="724" spans="2:12" ht="12.75">
      <c r="B724" s="11"/>
      <c r="D724" s="21"/>
      <c r="E724" s="21"/>
      <c r="I724" s="11"/>
      <c r="J724" s="11"/>
      <c r="K724" s="11"/>
      <c r="L724" s="11"/>
    </row>
    <row r="725" spans="2:12" ht="12.75">
      <c r="B725" s="11"/>
      <c r="D725" s="21"/>
      <c r="E725" s="21"/>
      <c r="I725" s="11"/>
      <c r="J725" s="11"/>
      <c r="K725" s="11"/>
      <c r="L725" s="11"/>
    </row>
    <row r="726" spans="2:12" ht="12.75">
      <c r="B726" s="11"/>
      <c r="D726" s="21"/>
      <c r="E726" s="21"/>
      <c r="I726" s="11"/>
      <c r="J726" s="11"/>
      <c r="K726" s="11"/>
      <c r="L726" s="11"/>
    </row>
    <row r="727" spans="2:12" ht="12.75">
      <c r="B727" s="11"/>
      <c r="D727" s="21"/>
      <c r="E727" s="21"/>
      <c r="I727" s="11"/>
      <c r="J727" s="11"/>
      <c r="K727" s="11"/>
      <c r="L727" s="11"/>
    </row>
    <row r="728" spans="2:12" ht="12.75">
      <c r="B728" s="11"/>
      <c r="D728" s="21"/>
      <c r="E728" s="21"/>
      <c r="I728" s="11"/>
      <c r="J728" s="11"/>
      <c r="K728" s="11"/>
      <c r="L728" s="11"/>
    </row>
    <row r="729" spans="2:12" ht="12.75">
      <c r="B729" s="11"/>
      <c r="D729" s="21"/>
      <c r="E729" s="21"/>
      <c r="I729" s="11"/>
      <c r="J729" s="11"/>
      <c r="K729" s="11"/>
      <c r="L729" s="11"/>
    </row>
    <row r="730" spans="2:12" ht="12.75">
      <c r="B730" s="11"/>
      <c r="D730" s="21"/>
      <c r="E730" s="21"/>
      <c r="I730" s="11"/>
      <c r="J730" s="11"/>
      <c r="K730" s="11"/>
      <c r="L730" s="11"/>
    </row>
    <row r="731" spans="2:12" ht="12.75">
      <c r="B731" s="11"/>
      <c r="D731" s="21"/>
      <c r="E731" s="21"/>
      <c r="I731" s="11"/>
      <c r="J731" s="11"/>
      <c r="K731" s="11"/>
      <c r="L731" s="11"/>
    </row>
    <row r="732" spans="2:12" ht="12.75">
      <c r="B732" s="11"/>
      <c r="D732" s="21"/>
      <c r="E732" s="21"/>
      <c r="I732" s="11"/>
      <c r="J732" s="11"/>
      <c r="K732" s="11"/>
      <c r="L732" s="11"/>
    </row>
    <row r="733" spans="2:12" ht="12.75">
      <c r="B733" s="11"/>
      <c r="D733" s="21"/>
      <c r="E733" s="21"/>
      <c r="I733" s="11"/>
      <c r="J733" s="11"/>
      <c r="K733" s="11"/>
      <c r="L733" s="11"/>
    </row>
    <row r="734" spans="2:12" ht="12.75">
      <c r="B734" s="11"/>
      <c r="D734" s="21"/>
      <c r="E734" s="21"/>
      <c r="I734" s="11"/>
      <c r="J734" s="11"/>
      <c r="K734" s="11"/>
      <c r="L734" s="11"/>
    </row>
    <row r="735" spans="2:12" ht="12.75">
      <c r="B735" s="11"/>
      <c r="D735" s="21"/>
      <c r="E735" s="21"/>
      <c r="I735" s="11"/>
      <c r="J735" s="11"/>
      <c r="K735" s="11"/>
      <c r="L735" s="11"/>
    </row>
    <row r="736" spans="2:12" ht="12.75">
      <c r="B736" s="11"/>
      <c r="D736" s="21"/>
      <c r="E736" s="21"/>
      <c r="I736" s="11"/>
      <c r="J736" s="11"/>
      <c r="K736" s="11"/>
      <c r="L736" s="11"/>
    </row>
    <row r="737" spans="2:12" ht="12.75">
      <c r="B737" s="11"/>
      <c r="D737" s="21"/>
      <c r="E737" s="21"/>
      <c r="I737" s="11"/>
      <c r="J737" s="11"/>
      <c r="K737" s="11"/>
      <c r="L737" s="11"/>
    </row>
    <row r="738" spans="2:12" ht="12.75">
      <c r="B738" s="11"/>
      <c r="D738" s="21"/>
      <c r="E738" s="21"/>
      <c r="I738" s="11"/>
      <c r="J738" s="11"/>
      <c r="K738" s="11"/>
      <c r="L738" s="11"/>
    </row>
    <row r="739" spans="2:12" ht="12.75">
      <c r="B739" s="11"/>
      <c r="D739" s="21"/>
      <c r="E739" s="21"/>
      <c r="I739" s="11"/>
      <c r="J739" s="11"/>
      <c r="K739" s="11"/>
      <c r="L739" s="11"/>
    </row>
    <row r="740" spans="2:12" ht="12.75">
      <c r="B740" s="11"/>
      <c r="D740" s="21"/>
      <c r="E740" s="21"/>
      <c r="I740" s="11"/>
      <c r="J740" s="11"/>
      <c r="K740" s="11"/>
      <c r="L740" s="11"/>
    </row>
    <row r="741" spans="2:12" ht="12.75">
      <c r="B741" s="11"/>
      <c r="D741" s="21"/>
      <c r="E741" s="21"/>
      <c r="I741" s="11"/>
      <c r="J741" s="11"/>
      <c r="K741" s="11"/>
      <c r="L741" s="11"/>
    </row>
    <row r="742" spans="2:12" ht="12.75">
      <c r="B742" s="11"/>
      <c r="D742" s="21"/>
      <c r="E742" s="21"/>
      <c r="I742" s="11"/>
      <c r="J742" s="11"/>
      <c r="K742" s="11"/>
      <c r="L742" s="11"/>
    </row>
    <row r="743" spans="2:12" ht="12.75">
      <c r="B743" s="11"/>
      <c r="D743" s="21"/>
      <c r="E743" s="21"/>
      <c r="I743" s="11"/>
      <c r="J743" s="11"/>
      <c r="K743" s="11"/>
      <c r="L743" s="11"/>
    </row>
    <row r="744" spans="2:12" ht="12.75">
      <c r="B744" s="11"/>
      <c r="D744" s="21"/>
      <c r="E744" s="21"/>
      <c r="I744" s="11"/>
      <c r="J744" s="11"/>
      <c r="K744" s="11"/>
      <c r="L744" s="11"/>
    </row>
    <row r="745" spans="2:12" ht="12.75">
      <c r="B745" s="11"/>
      <c r="D745" s="21"/>
      <c r="E745" s="21"/>
      <c r="I745" s="11"/>
      <c r="J745" s="11"/>
      <c r="K745" s="11"/>
      <c r="L745" s="11"/>
    </row>
    <row r="746" spans="2:12" ht="12.75">
      <c r="B746" s="11"/>
      <c r="D746" s="21"/>
      <c r="E746" s="21"/>
      <c r="I746" s="11"/>
      <c r="J746" s="11"/>
      <c r="K746" s="11"/>
      <c r="L746" s="11"/>
    </row>
    <row r="747" spans="2:12" ht="12.75">
      <c r="B747" s="11"/>
      <c r="D747" s="21"/>
      <c r="E747" s="21"/>
      <c r="I747" s="11"/>
      <c r="J747" s="11"/>
      <c r="K747" s="11"/>
      <c r="L747" s="11"/>
    </row>
    <row r="748" spans="2:12" ht="12.75">
      <c r="B748" s="11"/>
      <c r="D748" s="21"/>
      <c r="E748" s="21"/>
      <c r="I748" s="11"/>
      <c r="J748" s="11"/>
      <c r="K748" s="11"/>
      <c r="L748" s="11"/>
    </row>
    <row r="749" spans="2:12" ht="12.75">
      <c r="B749" s="11"/>
      <c r="D749" s="21"/>
      <c r="E749" s="21"/>
      <c r="I749" s="11"/>
      <c r="J749" s="11"/>
      <c r="K749" s="11"/>
      <c r="L749" s="11"/>
    </row>
    <row r="750" spans="2:12" ht="12.75">
      <c r="B750" s="11"/>
      <c r="D750" s="21"/>
      <c r="E750" s="21"/>
      <c r="I750" s="11"/>
      <c r="J750" s="11"/>
      <c r="K750" s="11"/>
      <c r="L750" s="11"/>
    </row>
    <row r="751" spans="2:12" ht="12.75">
      <c r="B751" s="11"/>
      <c r="D751" s="21"/>
      <c r="E751" s="21"/>
      <c r="I751" s="11"/>
      <c r="J751" s="11"/>
      <c r="K751" s="11"/>
      <c r="L751" s="11"/>
    </row>
    <row r="752" spans="2:12" ht="12.75">
      <c r="B752" s="11"/>
      <c r="D752" s="21"/>
      <c r="E752" s="21"/>
      <c r="I752" s="11"/>
      <c r="J752" s="11"/>
      <c r="K752" s="11"/>
      <c r="L752" s="11"/>
    </row>
    <row r="753" spans="2:12" ht="12.75">
      <c r="B753" s="11"/>
      <c r="D753" s="21"/>
      <c r="E753" s="21"/>
      <c r="I753" s="11"/>
      <c r="J753" s="11"/>
      <c r="K753" s="11"/>
      <c r="L753" s="11"/>
    </row>
    <row r="754" spans="2:12" ht="12.75">
      <c r="B754" s="11"/>
      <c r="D754" s="21"/>
      <c r="E754" s="21"/>
      <c r="I754" s="11"/>
      <c r="J754" s="11"/>
      <c r="K754" s="11"/>
      <c r="L754" s="11"/>
    </row>
    <row r="755" spans="2:12" ht="12.75">
      <c r="B755" s="11"/>
      <c r="D755" s="21"/>
      <c r="E755" s="21"/>
      <c r="I755" s="11"/>
      <c r="J755" s="11"/>
      <c r="K755" s="11"/>
      <c r="L755" s="11"/>
    </row>
    <row r="756" spans="2:12" ht="12.75">
      <c r="B756" s="11"/>
      <c r="D756" s="21"/>
      <c r="E756" s="21"/>
      <c r="I756" s="11"/>
      <c r="J756" s="11"/>
      <c r="K756" s="11"/>
      <c r="L756" s="11"/>
    </row>
    <row r="757" spans="2:12" ht="12.75">
      <c r="B757" s="11"/>
      <c r="D757" s="21"/>
      <c r="E757" s="21"/>
      <c r="I757" s="11"/>
      <c r="J757" s="11"/>
      <c r="K757" s="11"/>
      <c r="L757" s="11"/>
    </row>
    <row r="758" spans="2:12" ht="12.75">
      <c r="B758" s="11"/>
      <c r="D758" s="21"/>
      <c r="E758" s="21"/>
      <c r="I758" s="11"/>
      <c r="J758" s="11"/>
      <c r="K758" s="11"/>
      <c r="L758" s="11"/>
    </row>
    <row r="759" spans="2:12" ht="12.75">
      <c r="B759" s="11"/>
      <c r="D759" s="21"/>
      <c r="E759" s="21"/>
      <c r="I759" s="11"/>
      <c r="J759" s="11"/>
      <c r="K759" s="11"/>
      <c r="L759" s="11"/>
    </row>
    <row r="760" spans="2:12" ht="12.75">
      <c r="B760" s="11"/>
      <c r="D760" s="21"/>
      <c r="E760" s="21"/>
      <c r="I760" s="11"/>
      <c r="J760" s="11"/>
      <c r="K760" s="11"/>
      <c r="L760" s="11"/>
    </row>
    <row r="761" spans="2:12" ht="12.75">
      <c r="B761" s="11"/>
      <c r="D761" s="21"/>
      <c r="E761" s="21"/>
      <c r="I761" s="11"/>
      <c r="J761" s="11"/>
      <c r="K761" s="11"/>
      <c r="L761" s="11"/>
    </row>
    <row r="762" spans="2:12" ht="12.75">
      <c r="B762" s="11"/>
      <c r="D762" s="21"/>
      <c r="E762" s="21"/>
      <c r="I762" s="11"/>
      <c r="J762" s="11"/>
      <c r="K762" s="11"/>
      <c r="L762" s="11"/>
    </row>
    <row r="763" spans="2:12" ht="12.75">
      <c r="B763" s="11"/>
      <c r="D763" s="21"/>
      <c r="E763" s="21"/>
      <c r="I763" s="11"/>
      <c r="J763" s="11"/>
      <c r="K763" s="11"/>
      <c r="L763" s="11"/>
    </row>
    <row r="764" spans="2:12" ht="12.75">
      <c r="B764" s="11"/>
      <c r="D764" s="21"/>
      <c r="E764" s="21"/>
      <c r="I764" s="11"/>
      <c r="J764" s="11"/>
      <c r="K764" s="11"/>
      <c r="L764" s="11"/>
    </row>
    <row r="765" spans="2:12" ht="12.75">
      <c r="B765" s="11"/>
      <c r="D765" s="21"/>
      <c r="E765" s="21"/>
      <c r="I765" s="11"/>
      <c r="J765" s="11"/>
      <c r="K765" s="11"/>
      <c r="L765" s="11"/>
    </row>
    <row r="766" spans="2:12" ht="12.75">
      <c r="B766" s="11"/>
      <c r="D766" s="21"/>
      <c r="E766" s="21"/>
      <c r="I766" s="11"/>
      <c r="J766" s="11"/>
      <c r="K766" s="11"/>
      <c r="L766" s="11"/>
    </row>
    <row r="767" spans="2:12" ht="12.75">
      <c r="B767" s="11"/>
      <c r="D767" s="21"/>
      <c r="E767" s="21"/>
      <c r="I767" s="11"/>
      <c r="J767" s="11"/>
      <c r="K767" s="11"/>
      <c r="L767" s="11"/>
    </row>
    <row r="768" spans="2:12" ht="12.75">
      <c r="B768" s="11"/>
      <c r="D768" s="21"/>
      <c r="E768" s="21"/>
      <c r="I768" s="11"/>
      <c r="J768" s="11"/>
      <c r="K768" s="11"/>
      <c r="L768" s="11"/>
    </row>
    <row r="769" spans="2:12" ht="12.75">
      <c r="B769" s="11"/>
      <c r="D769" s="21"/>
      <c r="E769" s="21"/>
      <c r="I769" s="11"/>
      <c r="J769" s="11"/>
      <c r="K769" s="11"/>
      <c r="L769" s="11"/>
    </row>
    <row r="770" spans="2:12" ht="12.75">
      <c r="B770" s="11"/>
      <c r="D770" s="21"/>
      <c r="E770" s="21"/>
      <c r="I770" s="11"/>
      <c r="J770" s="11"/>
      <c r="K770" s="11"/>
      <c r="L770" s="11"/>
    </row>
    <row r="771" spans="2:12" ht="12.75">
      <c r="B771" s="11"/>
      <c r="D771" s="21"/>
      <c r="E771" s="21"/>
      <c r="I771" s="11"/>
      <c r="J771" s="11"/>
      <c r="K771" s="11"/>
      <c r="L771" s="11"/>
    </row>
    <row r="772" spans="2:12" ht="12.75">
      <c r="B772" s="11"/>
      <c r="D772" s="21"/>
      <c r="E772" s="21"/>
      <c r="I772" s="11"/>
      <c r="J772" s="11"/>
      <c r="K772" s="11"/>
      <c r="L772" s="11"/>
    </row>
    <row r="773" spans="2:12" ht="12.75">
      <c r="B773" s="11"/>
      <c r="D773" s="21"/>
      <c r="E773" s="21"/>
      <c r="I773" s="11"/>
      <c r="J773" s="11"/>
      <c r="K773" s="11"/>
      <c r="L773" s="11"/>
    </row>
    <row r="774" spans="2:12" ht="12.75">
      <c r="B774" s="11"/>
      <c r="D774" s="21"/>
      <c r="E774" s="21"/>
      <c r="I774" s="11"/>
      <c r="J774" s="11"/>
      <c r="K774" s="11"/>
      <c r="L774" s="11"/>
    </row>
    <row r="775" spans="2:12" ht="12.75">
      <c r="B775" s="11"/>
      <c r="D775" s="21"/>
      <c r="E775" s="21"/>
      <c r="I775" s="11"/>
      <c r="J775" s="11"/>
      <c r="K775" s="11"/>
      <c r="L775" s="11"/>
    </row>
    <row r="776" spans="2:12" ht="12.75">
      <c r="B776" s="11"/>
      <c r="D776" s="21"/>
      <c r="E776" s="21"/>
      <c r="I776" s="11"/>
      <c r="J776" s="11"/>
      <c r="K776" s="11"/>
      <c r="L776" s="11"/>
    </row>
    <row r="777" spans="2:12" ht="12.75">
      <c r="B777" s="11"/>
      <c r="D777" s="21"/>
      <c r="E777" s="21"/>
      <c r="I777" s="11"/>
      <c r="J777" s="11"/>
      <c r="K777" s="11"/>
      <c r="L777" s="11"/>
    </row>
    <row r="778" spans="2:12" ht="12.75">
      <c r="B778" s="11"/>
      <c r="D778" s="21"/>
      <c r="E778" s="21"/>
      <c r="I778" s="11"/>
      <c r="J778" s="11"/>
      <c r="K778" s="11"/>
      <c r="L778" s="11"/>
    </row>
    <row r="779" spans="2:12" ht="12.75">
      <c r="B779" s="11"/>
      <c r="D779" s="21"/>
      <c r="E779" s="21"/>
      <c r="I779" s="11"/>
      <c r="J779" s="11"/>
      <c r="K779" s="11"/>
      <c r="L779" s="11"/>
    </row>
    <row r="780" spans="2:12" ht="12.75">
      <c r="B780" s="11"/>
      <c r="D780" s="21"/>
      <c r="E780" s="21"/>
      <c r="I780" s="11"/>
      <c r="J780" s="11"/>
      <c r="K780" s="11"/>
      <c r="L780" s="11"/>
    </row>
    <row r="781" spans="2:12" ht="12.75">
      <c r="B781" s="11"/>
      <c r="D781" s="21"/>
      <c r="E781" s="21"/>
      <c r="I781" s="11"/>
      <c r="J781" s="11"/>
      <c r="K781" s="11"/>
      <c r="L781" s="11"/>
    </row>
    <row r="782" spans="2:12" ht="12.75">
      <c r="B782" s="11"/>
      <c r="D782" s="21"/>
      <c r="E782" s="21"/>
      <c r="I782" s="11"/>
      <c r="J782" s="11"/>
      <c r="K782" s="11"/>
      <c r="L782" s="11"/>
    </row>
    <row r="783" spans="2:12" ht="12.75">
      <c r="B783" s="11"/>
      <c r="D783" s="21"/>
      <c r="E783" s="21"/>
      <c r="I783" s="11"/>
      <c r="J783" s="11"/>
      <c r="K783" s="11"/>
      <c r="L783" s="11"/>
    </row>
    <row r="784" spans="2:12" ht="12.75">
      <c r="B784" s="11"/>
      <c r="D784" s="21"/>
      <c r="E784" s="21"/>
      <c r="I784" s="11"/>
      <c r="J784" s="11"/>
      <c r="K784" s="11"/>
      <c r="L784" s="11"/>
    </row>
    <row r="785" spans="2:12" ht="12.75">
      <c r="B785" s="11"/>
      <c r="D785" s="21"/>
      <c r="E785" s="21"/>
      <c r="I785" s="11"/>
      <c r="J785" s="11"/>
      <c r="K785" s="11"/>
      <c r="L785" s="11"/>
    </row>
    <row r="786" spans="2:12" ht="12.75">
      <c r="B786" s="11"/>
      <c r="D786" s="21"/>
      <c r="E786" s="21"/>
      <c r="I786" s="11"/>
      <c r="J786" s="11"/>
      <c r="K786" s="11"/>
      <c r="L786" s="11"/>
    </row>
    <row r="787" spans="2:12" ht="12.75">
      <c r="B787" s="11"/>
      <c r="D787" s="21"/>
      <c r="E787" s="21"/>
      <c r="I787" s="11"/>
      <c r="J787" s="11"/>
      <c r="K787" s="11"/>
      <c r="L787" s="11"/>
    </row>
    <row r="788" spans="2:12" ht="12.75">
      <c r="B788" s="11"/>
      <c r="D788" s="21"/>
      <c r="E788" s="21"/>
      <c r="I788" s="11"/>
      <c r="J788" s="11"/>
      <c r="K788" s="11"/>
      <c r="L788" s="11"/>
    </row>
    <row r="789" spans="2:12" ht="12.75">
      <c r="B789" s="11"/>
      <c r="D789" s="21"/>
      <c r="E789" s="21"/>
      <c r="I789" s="11"/>
      <c r="J789" s="11"/>
      <c r="K789" s="11"/>
      <c r="L789" s="11"/>
    </row>
    <row r="790" spans="2:12" ht="12.75">
      <c r="B790" s="11"/>
      <c r="D790" s="21"/>
      <c r="E790" s="21"/>
      <c r="I790" s="11"/>
      <c r="J790" s="11"/>
      <c r="K790" s="11"/>
      <c r="L790" s="11"/>
    </row>
    <row r="791" spans="2:12" ht="12.75">
      <c r="B791" s="11"/>
      <c r="D791" s="21"/>
      <c r="E791" s="21"/>
      <c r="I791" s="11"/>
      <c r="J791" s="11"/>
      <c r="K791" s="11"/>
      <c r="L791" s="11"/>
    </row>
    <row r="792" spans="2:12" ht="12.75">
      <c r="B792" s="11"/>
      <c r="D792" s="21"/>
      <c r="E792" s="21"/>
      <c r="I792" s="11"/>
      <c r="J792" s="11"/>
      <c r="K792" s="11"/>
      <c r="L792" s="11"/>
    </row>
    <row r="793" spans="2:12" ht="12.75">
      <c r="B793" s="11"/>
      <c r="D793" s="21"/>
      <c r="E793" s="21"/>
      <c r="I793" s="11"/>
      <c r="J793" s="11"/>
      <c r="K793" s="11"/>
      <c r="L793" s="11"/>
    </row>
    <row r="794" spans="2:12" ht="12.75">
      <c r="B794" s="11"/>
      <c r="D794" s="21"/>
      <c r="E794" s="21"/>
      <c r="I794" s="11"/>
      <c r="J794" s="11"/>
      <c r="K794" s="11"/>
      <c r="L794" s="11"/>
    </row>
    <row r="795" spans="2:12" ht="12.75">
      <c r="B795" s="11"/>
      <c r="D795" s="21"/>
      <c r="E795" s="21"/>
      <c r="I795" s="11"/>
      <c r="J795" s="11"/>
      <c r="K795" s="11"/>
      <c r="L795" s="11"/>
    </row>
    <row r="796" spans="2:12" ht="12.75">
      <c r="B796" s="11"/>
      <c r="D796" s="21"/>
      <c r="E796" s="21"/>
      <c r="I796" s="11"/>
      <c r="J796" s="11"/>
      <c r="K796" s="11"/>
      <c r="L796" s="11"/>
    </row>
    <row r="797" spans="2:12" ht="12.75">
      <c r="B797" s="11"/>
      <c r="D797" s="21"/>
      <c r="E797" s="21"/>
      <c r="I797" s="11"/>
      <c r="J797" s="11"/>
      <c r="K797" s="11"/>
      <c r="L797" s="11"/>
    </row>
    <row r="798" spans="2:12" ht="12.75">
      <c r="B798" s="11"/>
      <c r="D798" s="21"/>
      <c r="E798" s="21"/>
      <c r="I798" s="11"/>
      <c r="J798" s="11"/>
      <c r="K798" s="11"/>
      <c r="L798" s="11"/>
    </row>
    <row r="799" spans="2:12" ht="12.75">
      <c r="B799" s="11"/>
      <c r="D799" s="21"/>
      <c r="E799" s="21"/>
      <c r="I799" s="11"/>
      <c r="J799" s="11"/>
      <c r="K799" s="11"/>
      <c r="L799" s="11"/>
    </row>
    <row r="800" spans="2:12" ht="12.75">
      <c r="B800" s="11"/>
      <c r="D800" s="21"/>
      <c r="E800" s="21"/>
      <c r="I800" s="11"/>
      <c r="J800" s="11"/>
      <c r="K800" s="11"/>
      <c r="L800" s="11"/>
    </row>
    <row r="801" spans="2:12" ht="12.75">
      <c r="B801" s="11"/>
      <c r="D801" s="21"/>
      <c r="E801" s="21"/>
      <c r="I801" s="11"/>
      <c r="J801" s="11"/>
      <c r="K801" s="11"/>
      <c r="L801" s="11"/>
    </row>
    <row r="802" spans="2:12" ht="12.75">
      <c r="B802" s="11"/>
      <c r="D802" s="21"/>
      <c r="E802" s="21"/>
      <c r="I802" s="11"/>
      <c r="J802" s="11"/>
      <c r="K802" s="11"/>
      <c r="L802" s="11"/>
    </row>
    <row r="803" spans="2:12" ht="12.75">
      <c r="B803" s="11"/>
      <c r="D803" s="21"/>
      <c r="E803" s="21"/>
      <c r="I803" s="11"/>
      <c r="J803" s="11"/>
      <c r="K803" s="11"/>
      <c r="L803" s="11"/>
    </row>
    <row r="804" spans="2:12" ht="12.75">
      <c r="B804" s="11"/>
      <c r="D804" s="21"/>
      <c r="E804" s="21"/>
      <c r="I804" s="11"/>
      <c r="J804" s="11"/>
      <c r="K804" s="11"/>
      <c r="L804" s="11"/>
    </row>
    <row r="805" spans="2:12" ht="12.75">
      <c r="B805" s="11"/>
      <c r="D805" s="21"/>
      <c r="E805" s="21"/>
      <c r="I805" s="11"/>
      <c r="J805" s="11"/>
      <c r="K805" s="11"/>
      <c r="L805" s="11"/>
    </row>
    <row r="806" spans="2:12" ht="12.75">
      <c r="B806" s="11"/>
      <c r="D806" s="21"/>
      <c r="E806" s="21"/>
      <c r="I806" s="11"/>
      <c r="J806" s="11"/>
      <c r="K806" s="11"/>
      <c r="L806" s="11"/>
    </row>
    <row r="807" spans="2:12" ht="12.75">
      <c r="B807" s="11"/>
      <c r="D807" s="21"/>
      <c r="E807" s="21"/>
      <c r="I807" s="11"/>
      <c r="J807" s="11"/>
      <c r="K807" s="11"/>
      <c r="L807" s="11"/>
    </row>
    <row r="808" spans="2:12" ht="12.75">
      <c r="B808" s="11"/>
      <c r="D808" s="21"/>
      <c r="E808" s="21"/>
      <c r="I808" s="11"/>
      <c r="J808" s="11"/>
      <c r="K808" s="11"/>
      <c r="L808" s="11"/>
    </row>
    <row r="809" spans="2:12" ht="12.75">
      <c r="B809" s="11"/>
      <c r="D809" s="21"/>
      <c r="E809" s="21"/>
      <c r="I809" s="11"/>
      <c r="J809" s="11"/>
      <c r="K809" s="11"/>
      <c r="L809" s="11"/>
    </row>
    <row r="810" spans="2:12" ht="12.75">
      <c r="B810" s="11"/>
      <c r="D810" s="21"/>
      <c r="E810" s="21"/>
      <c r="I810" s="11"/>
      <c r="J810" s="11"/>
      <c r="K810" s="11"/>
      <c r="L810" s="11"/>
    </row>
    <row r="811" spans="2:12" ht="12.75">
      <c r="B811" s="11"/>
      <c r="D811" s="21"/>
      <c r="E811" s="21"/>
      <c r="I811" s="11"/>
      <c r="J811" s="11"/>
      <c r="K811" s="11"/>
      <c r="L811" s="11"/>
    </row>
    <row r="812" spans="2:12" ht="12.75">
      <c r="B812" s="11"/>
      <c r="D812" s="21"/>
      <c r="E812" s="21"/>
      <c r="I812" s="11"/>
      <c r="J812" s="11"/>
      <c r="K812" s="11"/>
      <c r="L812" s="11"/>
    </row>
    <row r="813" spans="2:12" ht="12.75">
      <c r="B813" s="11"/>
      <c r="D813" s="21"/>
      <c r="E813" s="21"/>
      <c r="I813" s="11"/>
      <c r="J813" s="11"/>
      <c r="K813" s="11"/>
      <c r="L813" s="11"/>
    </row>
    <row r="814" spans="2:12" ht="12.75">
      <c r="B814" s="11"/>
      <c r="D814" s="21"/>
      <c r="E814" s="21"/>
      <c r="I814" s="11"/>
      <c r="J814" s="11"/>
      <c r="K814" s="11"/>
      <c r="L814" s="11"/>
    </row>
    <row r="815" spans="2:12" ht="12.75">
      <c r="B815" s="11"/>
      <c r="D815" s="21"/>
      <c r="E815" s="21"/>
      <c r="I815" s="11"/>
      <c r="J815" s="11"/>
      <c r="K815" s="11"/>
      <c r="L815" s="11"/>
    </row>
    <row r="816" spans="2:12" ht="12.75">
      <c r="B816" s="11"/>
      <c r="D816" s="21"/>
      <c r="E816" s="21"/>
      <c r="I816" s="11"/>
      <c r="J816" s="11"/>
      <c r="K816" s="11"/>
      <c r="L816" s="11"/>
    </row>
    <row r="817" spans="2:12" ht="12.75">
      <c r="B817" s="11"/>
      <c r="D817" s="21"/>
      <c r="E817" s="21"/>
      <c r="I817" s="11"/>
      <c r="J817" s="11"/>
      <c r="K817" s="11"/>
      <c r="L817" s="11"/>
    </row>
    <row r="818" spans="2:12" ht="12.75">
      <c r="B818" s="11"/>
      <c r="D818" s="21"/>
      <c r="E818" s="21"/>
      <c r="I818" s="11"/>
      <c r="J818" s="11"/>
      <c r="K818" s="11"/>
      <c r="L818" s="11"/>
    </row>
    <row r="819" spans="2:12" ht="12.75">
      <c r="B819" s="11"/>
      <c r="D819" s="21"/>
      <c r="E819" s="21"/>
      <c r="I819" s="11"/>
      <c r="J819" s="11"/>
      <c r="K819" s="11"/>
      <c r="L819" s="11"/>
    </row>
    <row r="820" spans="2:12" ht="12.75">
      <c r="B820" s="11"/>
      <c r="D820" s="21"/>
      <c r="E820" s="21"/>
      <c r="I820" s="11"/>
      <c r="J820" s="11"/>
      <c r="K820" s="11"/>
      <c r="L820" s="11"/>
    </row>
    <row r="821" spans="2:12" ht="12.75">
      <c r="B821" s="11"/>
      <c r="D821" s="21"/>
      <c r="E821" s="21"/>
      <c r="I821" s="11"/>
      <c r="J821" s="11"/>
      <c r="K821" s="11"/>
      <c r="L821" s="11"/>
    </row>
    <row r="822" spans="2:12" ht="12.75">
      <c r="B822" s="11"/>
      <c r="D822" s="21"/>
      <c r="E822" s="21"/>
      <c r="I822" s="11"/>
      <c r="J822" s="11"/>
      <c r="K822" s="11"/>
      <c r="L822" s="11"/>
    </row>
    <row r="823" spans="2:12" ht="12.75">
      <c r="B823" s="11"/>
      <c r="D823" s="21"/>
      <c r="E823" s="21"/>
      <c r="I823" s="11"/>
      <c r="J823" s="11"/>
      <c r="K823" s="11"/>
      <c r="L823" s="11"/>
    </row>
    <row r="824" spans="2:12" ht="12.75">
      <c r="B824" s="11"/>
      <c r="D824" s="21"/>
      <c r="E824" s="21"/>
      <c r="I824" s="11"/>
      <c r="J824" s="11"/>
      <c r="K824" s="11"/>
      <c r="L824" s="11"/>
    </row>
    <row r="825" spans="2:12" ht="12.75">
      <c r="B825" s="11"/>
      <c r="D825" s="21"/>
      <c r="E825" s="21"/>
      <c r="I825" s="11"/>
      <c r="J825" s="11"/>
      <c r="K825" s="11"/>
      <c r="L825" s="11"/>
    </row>
    <row r="826" spans="2:12" ht="12.75">
      <c r="B826" s="11"/>
      <c r="D826" s="21"/>
      <c r="E826" s="21"/>
      <c r="I826" s="11"/>
      <c r="J826" s="11"/>
      <c r="K826" s="11"/>
      <c r="L826" s="11"/>
    </row>
    <row r="827" spans="2:12" ht="12.75">
      <c r="B827" s="11"/>
      <c r="D827" s="21"/>
      <c r="E827" s="21"/>
      <c r="I827" s="11"/>
      <c r="J827" s="11"/>
      <c r="K827" s="11"/>
      <c r="L827" s="11"/>
    </row>
    <row r="828" spans="2:12" ht="12.75">
      <c r="B828" s="11"/>
      <c r="D828" s="21"/>
      <c r="E828" s="21"/>
      <c r="I828" s="11"/>
      <c r="J828" s="11"/>
      <c r="K828" s="11"/>
      <c r="L82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Carrigan, Wei-Ling</dc:creator>
  <cp:lastModifiedBy>Carrigan, Wei-Ling</cp:lastModifiedBy>
  <dcterms:created xsi:type="dcterms:W3CDTF">2021-06-15T02:42:12Z</dcterms:created>
  <dcterms:modified xsi:type="dcterms:W3CDTF">2021-06-15T18:33:59Z</dcterms:modified>
</cp:coreProperties>
</file>